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0" yWindow="0" windowWidth="19200" windowHeight="7260" tabRatio="500"/>
  </bookViews>
  <sheets>
    <sheet name="Offer" sheetId="1" r:id="rId1"/>
  </sheets>
  <definedNames>
    <definedName name="_xlnm._FilterDatabase" localSheetId="0" hidden="1">Offer!$A$18:$AM$127</definedName>
    <definedName name="_xlnm.Print_Titles" localSheetId="0">Offer!$1:$18</definedName>
    <definedName name="Q_020518" localSheetId="0">Offer!$A$18:$AM$127</definedName>
  </definedNames>
  <calcPr calcId="1790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20" i="1" l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9" i="1"/>
  <c r="L40" i="1"/>
  <c r="R71" i="1"/>
  <c r="R80" i="1"/>
  <c r="R94" i="1"/>
  <c r="R93" i="1"/>
  <c r="R92" i="1"/>
  <c r="R91" i="1"/>
  <c r="R120" i="1"/>
  <c r="R107" i="1"/>
  <c r="R79" i="1"/>
  <c r="R126" i="1"/>
  <c r="R90" i="1"/>
  <c r="R89" i="1"/>
  <c r="R106" i="1"/>
  <c r="R105" i="1"/>
  <c r="R104" i="1"/>
  <c r="R103" i="1"/>
  <c r="R102" i="1"/>
  <c r="R101" i="1"/>
  <c r="R100" i="1"/>
  <c r="R99" i="1"/>
  <c r="R98" i="1"/>
  <c r="R97" i="1"/>
  <c r="R96" i="1"/>
  <c r="R95" i="1"/>
  <c r="R70" i="1"/>
  <c r="R88" i="1"/>
  <c r="R87" i="1"/>
  <c r="R75" i="1"/>
  <c r="R74" i="1"/>
  <c r="R73" i="1"/>
  <c r="R119" i="1"/>
  <c r="R118" i="1"/>
  <c r="R78" i="1"/>
  <c r="R77" i="1"/>
  <c r="R76" i="1"/>
  <c r="R125" i="1"/>
  <c r="R69" i="1"/>
  <c r="R83" i="1"/>
  <c r="R116" i="1"/>
  <c r="R115" i="1"/>
  <c r="R117" i="1"/>
  <c r="R81" i="1"/>
  <c r="R127" i="1"/>
  <c r="R114" i="1"/>
  <c r="R113" i="1"/>
  <c r="R112" i="1"/>
  <c r="R111" i="1"/>
  <c r="R110" i="1"/>
  <c r="R82" i="1"/>
  <c r="R123" i="1"/>
  <c r="R122" i="1"/>
  <c r="R86" i="1"/>
  <c r="R109" i="1"/>
  <c r="R108" i="1"/>
  <c r="R121" i="1"/>
  <c r="R124" i="1"/>
  <c r="R84" i="1"/>
  <c r="L84" i="1"/>
  <c r="R85" i="1"/>
  <c r="R72" i="1"/>
  <c r="L72" i="1"/>
  <c r="R68" i="1"/>
  <c r="R67" i="1"/>
  <c r="R66" i="1"/>
  <c r="R65" i="1"/>
  <c r="R64" i="1"/>
  <c r="R63" i="1"/>
  <c r="R61" i="1"/>
  <c r="R62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36" i="1"/>
  <c r="R37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8" i="1"/>
  <c r="R39" i="1"/>
  <c r="R40" i="1"/>
  <c r="R41" i="1"/>
  <c r="N17" i="1"/>
  <c r="R17" i="1"/>
</calcChain>
</file>

<file path=xl/sharedStrings.xml><?xml version="1.0" encoding="utf-8"?>
<sst xmlns="http://schemas.openxmlformats.org/spreadsheetml/2006/main" count="1664" uniqueCount="511">
  <si>
    <t>01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</si>
  <si>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</si>
  <si>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</si>
  <si>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</si>
  <si>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</si>
  <si>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</si>
  <si>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</si>
  <si>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</si>
  <si>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</si>
  <si>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</si>
  <si>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</si>
  <si>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</si>
  <si>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36</t>
  </si>
  <si>
    <t>38</t>
  </si>
  <si>
    <t>40</t>
  </si>
  <si>
    <t>42</t>
  </si>
  <si>
    <t>44</t>
  </si>
  <si>
    <t/>
  </si>
  <si>
    <t>04</t>
  </si>
  <si>
    <t>UNI</t>
  </si>
  <si>
    <t>05</t>
  </si>
  <si>
    <t>00</t>
  </si>
  <si>
    <t>02</t>
  </si>
  <si>
    <t>03</t>
  </si>
  <si>
    <t>07</t>
  </si>
  <si>
    <t>XS</t>
  </si>
  <si>
    <t>S</t>
  </si>
  <si>
    <t>M</t>
  </si>
  <si>
    <t>L</t>
  </si>
  <si>
    <t>XL</t>
  </si>
  <si>
    <t>XXL</t>
  </si>
  <si>
    <t>3XL</t>
  </si>
  <si>
    <t>12</t>
  </si>
  <si>
    <t>65</t>
  </si>
  <si>
    <t>70</t>
  </si>
  <si>
    <t>75</t>
  </si>
  <si>
    <t>80</t>
  </si>
  <si>
    <t>85</t>
  </si>
  <si>
    <t>90</t>
  </si>
  <si>
    <t>95</t>
  </si>
  <si>
    <t>100</t>
  </si>
  <si>
    <t>105</t>
  </si>
  <si>
    <t>110</t>
  </si>
  <si>
    <t>115</t>
  </si>
  <si>
    <t>17</t>
  </si>
  <si>
    <t>345</t>
  </si>
  <si>
    <t>35</t>
  </si>
  <si>
    <t>355</t>
  </si>
  <si>
    <t>365</t>
  </si>
  <si>
    <t>37</t>
  </si>
  <si>
    <t>385</t>
  </si>
  <si>
    <t>39</t>
  </si>
  <si>
    <t>405</t>
  </si>
  <si>
    <t>41</t>
  </si>
  <si>
    <t>425</t>
  </si>
  <si>
    <t>43</t>
  </si>
  <si>
    <t>445</t>
  </si>
  <si>
    <t>45</t>
  </si>
  <si>
    <t>46</t>
  </si>
  <si>
    <t>47</t>
  </si>
  <si>
    <t>21</t>
  </si>
  <si>
    <t>48</t>
  </si>
  <si>
    <t>50</t>
  </si>
  <si>
    <t>52</t>
  </si>
  <si>
    <t>54</t>
  </si>
  <si>
    <t>56</t>
  </si>
  <si>
    <t>58</t>
  </si>
  <si>
    <t>60</t>
  </si>
  <si>
    <t>22</t>
  </si>
  <si>
    <t>2Y</t>
  </si>
  <si>
    <t>3Y</t>
  </si>
  <si>
    <t>4Y</t>
  </si>
  <si>
    <t>5Y</t>
  </si>
  <si>
    <t>6Y</t>
  </si>
  <si>
    <t>7Y</t>
  </si>
  <si>
    <t>8Y</t>
  </si>
  <si>
    <t>9Y</t>
  </si>
  <si>
    <t>10Y</t>
  </si>
  <si>
    <t>11Y</t>
  </si>
  <si>
    <t>12Y</t>
  </si>
  <si>
    <t>13Y</t>
  </si>
  <si>
    <t>14Y</t>
  </si>
  <si>
    <t>15Y</t>
  </si>
  <si>
    <t>16Y</t>
  </si>
  <si>
    <t>XXS</t>
  </si>
  <si>
    <t>4</t>
  </si>
  <si>
    <t>5</t>
  </si>
  <si>
    <t>55</t>
  </si>
  <si>
    <t>6</t>
  </si>
  <si>
    <t>7</t>
  </si>
  <si>
    <t>8</t>
  </si>
  <si>
    <t>9</t>
  </si>
  <si>
    <t>10</t>
  </si>
  <si>
    <t>11</t>
  </si>
  <si>
    <t>125</t>
  </si>
  <si>
    <t>13</t>
  </si>
  <si>
    <t>16</t>
  </si>
  <si>
    <t>165</t>
  </si>
  <si>
    <t>175</t>
  </si>
  <si>
    <t>18</t>
  </si>
  <si>
    <t>185</t>
  </si>
  <si>
    <t>19</t>
  </si>
  <si>
    <t>195</t>
  </si>
  <si>
    <t>20</t>
  </si>
  <si>
    <t>205</t>
  </si>
  <si>
    <t>215</t>
  </si>
  <si>
    <t>225</t>
  </si>
  <si>
    <t>23</t>
  </si>
  <si>
    <t>120</t>
  </si>
  <si>
    <t>COLL SEMPL</t>
  </si>
  <si>
    <t>Gender</t>
  </si>
  <si>
    <t>CATEG</t>
  </si>
  <si>
    <t>GRP</t>
  </si>
  <si>
    <t>Composizione</t>
  </si>
  <si>
    <t>MOD</t>
  </si>
  <si>
    <t>ART</t>
  </si>
  <si>
    <t>COL</t>
  </si>
  <si>
    <t>Descrizione Modello / Parte</t>
  </si>
  <si>
    <t>Descr.colore.</t>
  </si>
  <si>
    <t>COM GRP</t>
  </si>
  <si>
    <t>Offer</t>
  </si>
  <si>
    <t>Total Offer</t>
  </si>
  <si>
    <t xml:space="preserve">DELIVERY </t>
  </si>
  <si>
    <t>SEL</t>
  </si>
  <si>
    <t>TOT</t>
  </si>
  <si>
    <t>SZ</t>
  </si>
  <si>
    <t>SZ1</t>
  </si>
  <si>
    <t>SZ2</t>
  </si>
  <si>
    <t>SZ3</t>
  </si>
  <si>
    <t>SZ4</t>
  </si>
  <si>
    <t>SZ5</t>
  </si>
  <si>
    <t>SZ6</t>
  </si>
  <si>
    <t>SZ7</t>
  </si>
  <si>
    <t>SZ8</t>
  </si>
  <si>
    <t>SZ9</t>
  </si>
  <si>
    <t>SZ10</t>
  </si>
  <si>
    <t>SZ11</t>
  </si>
  <si>
    <t>SZ12</t>
  </si>
  <si>
    <t>SZ13</t>
  </si>
  <si>
    <t>SZ14</t>
  </si>
  <si>
    <t>SZ15</t>
  </si>
  <si>
    <t>SZ16</t>
  </si>
  <si>
    <t>SZ17</t>
  </si>
  <si>
    <t>SZ18</t>
  </si>
  <si>
    <t>SZ19</t>
  </si>
  <si>
    <t>SZ20</t>
  </si>
  <si>
    <t>FEMALE 5 POCKETS</t>
  </si>
  <si>
    <t>F</t>
  </si>
  <si>
    <t>Pants</t>
  </si>
  <si>
    <t>98%CO 2%EA</t>
  </si>
  <si>
    <t>00CQLP</t>
  </si>
  <si>
    <t>0800R</t>
  </si>
  <si>
    <t>LIVIER PANTALONI</t>
  </si>
  <si>
    <t>.</t>
  </si>
  <si>
    <t>00CQLP 0800R</t>
  </si>
  <si>
    <t>92%CO 6%PL 2%EA</t>
  </si>
  <si>
    <t>084KH</t>
  </si>
  <si>
    <t>00CQLP 084KH</t>
  </si>
  <si>
    <t>97%CO 3%EA</t>
  </si>
  <si>
    <t>RDS06</t>
  </si>
  <si>
    <t>900</t>
  </si>
  <si>
    <t>BLACK</t>
  </si>
  <si>
    <t>00CQLP RDS06</t>
  </si>
  <si>
    <t>92%CO 7%PL 1%EA</t>
  </si>
  <si>
    <t>00S1E1</t>
  </si>
  <si>
    <t>084DA</t>
  </si>
  <si>
    <t>LIVIER-ANKLE PANTALONI</t>
  </si>
  <si>
    <t>00S1E1 084DA</t>
  </si>
  <si>
    <t>00SDNN</t>
  </si>
  <si>
    <t>R607N</t>
  </si>
  <si>
    <t>GRUPEE-RS PANTALONI</t>
  </si>
  <si>
    <t>00SDNN R607N</t>
  </si>
  <si>
    <t>FINAL AUGUST</t>
  </si>
  <si>
    <t>5 pockets</t>
  </si>
  <si>
    <t>BELTHY</t>
  </si>
  <si>
    <t>100%CO</t>
  </si>
  <si>
    <t>00SSSI</t>
  </si>
  <si>
    <t>0853S</t>
  </si>
  <si>
    <t>BELTHY L.32 PANTALONI</t>
  </si>
  <si>
    <t>BELTHY 0853S</t>
  </si>
  <si>
    <t>BELTHY-ANKLE</t>
  </si>
  <si>
    <t>00SUKI</t>
  </si>
  <si>
    <t>084DD</t>
  </si>
  <si>
    <t>BELTHY-ANKLE L.32 PANTALONI</t>
  </si>
  <si>
    <t>BELTHY-ANKLE 084DD</t>
  </si>
  <si>
    <t>BOOTZEE-ST</t>
  </si>
  <si>
    <t>00S6DJ</t>
  </si>
  <si>
    <t>BOOTZEE-ST L.32 PANTALONI</t>
  </si>
  <si>
    <t>BOOTZEE-ST 0800R</t>
  </si>
  <si>
    <t>0881K</t>
  </si>
  <si>
    <t>BOOTZEE-ST 0881K</t>
  </si>
  <si>
    <t>GRACEY</t>
  </si>
  <si>
    <t>00S0DW</t>
  </si>
  <si>
    <t>0814W</t>
  </si>
  <si>
    <t>GRACEY L.32 PANTALONI</t>
  </si>
  <si>
    <t>GRACEY 0814W</t>
  </si>
  <si>
    <t>95%CO 3%PL 2%EA</t>
  </si>
  <si>
    <t>084GL</t>
  </si>
  <si>
    <t>GRACEY 084GL</t>
  </si>
  <si>
    <t>GRUPEE ANKLE-C</t>
  </si>
  <si>
    <t>00SY9D</t>
  </si>
  <si>
    <t>0681L</t>
  </si>
  <si>
    <t>GRUPEE ANKLE-C L.32 PANTALONI</t>
  </si>
  <si>
    <t>GRUPEE ANKLE-C 0681L</t>
  </si>
  <si>
    <t>GRUPEE.</t>
  </si>
  <si>
    <t>00SFCU</t>
  </si>
  <si>
    <t>GRUPEE. L.32 PANTALONI</t>
  </si>
  <si>
    <t>GRUPEE. 0881K</t>
  </si>
  <si>
    <t>SANDY</t>
  </si>
  <si>
    <t>00SFXN</t>
  </si>
  <si>
    <t>0665W</t>
  </si>
  <si>
    <t>SANDY L.32 PANTALONI</t>
  </si>
  <si>
    <t>SANDY 0665W</t>
  </si>
  <si>
    <t>00SFXP</t>
  </si>
  <si>
    <t>SANDY L.34 PANTALONI</t>
  </si>
  <si>
    <t>SANDY 0814W</t>
  </si>
  <si>
    <t>SKINZEE</t>
  </si>
  <si>
    <t>93%CO 5%PL 2%EA</t>
  </si>
  <si>
    <t>00S142</t>
  </si>
  <si>
    <t>0813C</t>
  </si>
  <si>
    <t>SKINZEE L.32 PANTALONI</t>
  </si>
  <si>
    <t>SKINZEE 0813C</t>
  </si>
  <si>
    <t>00S143</t>
  </si>
  <si>
    <t>SKINZEE L.34 PANTALONI</t>
  </si>
  <si>
    <t>81%CO 13%PL 6%EA</t>
  </si>
  <si>
    <t>0848L</t>
  </si>
  <si>
    <t>SKINZEE 0848L</t>
  </si>
  <si>
    <t>SKINZEE-LOW</t>
  </si>
  <si>
    <t>00S54P</t>
  </si>
  <si>
    <t>SKINZEE-LOW L.32 PANTALONI</t>
  </si>
  <si>
    <t>SKINZEE-LOW 0848L</t>
  </si>
  <si>
    <t>FEMALE DIESEL</t>
  </si>
  <si>
    <t>T-shirts</t>
  </si>
  <si>
    <t>T-SHIRTS</t>
  </si>
  <si>
    <t>00S2TS</t>
  </si>
  <si>
    <t>00CZJ</t>
  </si>
  <si>
    <t>T-SILY-C MAGLIETTA</t>
  </si>
  <si>
    <t>BRIGHT WHITE</t>
  </si>
  <si>
    <t>00S2TS 00CZJ</t>
  </si>
  <si>
    <t>912</t>
  </si>
  <si>
    <t>LIGHT GREY MELANGE</t>
  </si>
  <si>
    <t>00SHQT</t>
  </si>
  <si>
    <t>0KACQ</t>
  </si>
  <si>
    <t>8EK</t>
  </si>
  <si>
    <t>T-ALE-AN MAGLIETTA</t>
  </si>
  <si>
    <t>LIMOGES</t>
  </si>
  <si>
    <t>00SSUL</t>
  </si>
  <si>
    <t>T-SULLY-LONG-Z MAGLIETTA</t>
  </si>
  <si>
    <t>00SSUL 00CZJ</t>
  </si>
  <si>
    <t>00SYUI</t>
  </si>
  <si>
    <t>38A</t>
  </si>
  <si>
    <t>T-SULLY-XX MAGLIETTA</t>
  </si>
  <si>
    <t>PALE DOGWOOD</t>
  </si>
  <si>
    <t>00SYUI 00CZJ</t>
  </si>
  <si>
    <t>MALE 5 POCKETS</t>
  </si>
  <si>
    <t>BELTHER</t>
  </si>
  <si>
    <t>00S4IN</t>
  </si>
  <si>
    <t>084CU</t>
  </si>
  <si>
    <t>BELTHER L.32 PANTALONI</t>
  </si>
  <si>
    <t>BELTHER 084CU</t>
  </si>
  <si>
    <t>00S4IP</t>
  </si>
  <si>
    <t>BELTHER L.34 PANTALONI</t>
  </si>
  <si>
    <t>BUSTER</t>
  </si>
  <si>
    <t>00SDHB</t>
  </si>
  <si>
    <t>084GR</t>
  </si>
  <si>
    <t>BUSTER L.32 PANTALONI</t>
  </si>
  <si>
    <t>BUSTER 084GR</t>
  </si>
  <si>
    <t>0853P</t>
  </si>
  <si>
    <t>BUSTER 0853P</t>
  </si>
  <si>
    <t>00SDHC</t>
  </si>
  <si>
    <t>0855L</t>
  </si>
  <si>
    <t>BUSTER L.34 PANTALONI</t>
  </si>
  <si>
    <t>BUSTER 0855L</t>
  </si>
  <si>
    <t>99%CO 1%EA</t>
  </si>
  <si>
    <t>IAKOP</t>
  </si>
  <si>
    <t>00CLXE</t>
  </si>
  <si>
    <t>0R84A</t>
  </si>
  <si>
    <t>IAKOP L.32 PANTALONI</t>
  </si>
  <si>
    <t>IAKOP 0R84A</t>
  </si>
  <si>
    <t>KRAYVER</t>
  </si>
  <si>
    <t>00S5A3</t>
  </si>
  <si>
    <t>R845B</t>
  </si>
  <si>
    <t>KRAYVER L.30 PANTALONI</t>
  </si>
  <si>
    <t>KRAYVER R845B</t>
  </si>
  <si>
    <t>00S5A4</t>
  </si>
  <si>
    <t>KRAYVER L.32 PANTALONI</t>
  </si>
  <si>
    <t>LARKEE</t>
  </si>
  <si>
    <t>00C06Q</t>
  </si>
  <si>
    <t>LARKEE L.32 PANTALONI</t>
  </si>
  <si>
    <t>FINAL SEPTEMBER</t>
  </si>
  <si>
    <t>LARKEE 0R84A</t>
  </si>
  <si>
    <t>R5W88</t>
  </si>
  <si>
    <t>,</t>
  </si>
  <si>
    <t>LARKEE R5W88</t>
  </si>
  <si>
    <t>SLEENKER</t>
  </si>
  <si>
    <t>00S7VG</t>
  </si>
  <si>
    <t>SLEENKER L.32 PANTALONI</t>
  </si>
  <si>
    <t>0854E</t>
  </si>
  <si>
    <t>SLEENKER 0854E</t>
  </si>
  <si>
    <t>STICKKER</t>
  </si>
  <si>
    <t>58%MD 35%CO 5%PL 2%EA</t>
  </si>
  <si>
    <t>00SIV6</t>
  </si>
  <si>
    <t>0677H</t>
  </si>
  <si>
    <t>STICKKER L.32 PANTALONI</t>
  </si>
  <si>
    <t>STICKKER 0677H</t>
  </si>
  <si>
    <t>55%CO 42%PL 3%EA</t>
  </si>
  <si>
    <t>0684J</t>
  </si>
  <si>
    <t>STICKKER 0684J</t>
  </si>
  <si>
    <t>TEPPHAR</t>
  </si>
  <si>
    <t>00CKRI</t>
  </si>
  <si>
    <t>TEPPHAR L.32 PANTALONI</t>
  </si>
  <si>
    <t>00CKRH</t>
  </si>
  <si>
    <t>084HV</t>
  </si>
  <si>
    <t>TEPPHAR L.30 PANTALONI</t>
  </si>
  <si>
    <t>TEPPHAR 084HV</t>
  </si>
  <si>
    <t>FINAL JULY</t>
  </si>
  <si>
    <t>R46D8</t>
  </si>
  <si>
    <t>TEPPHAR R46D8</t>
  </si>
  <si>
    <t>THAVAR</t>
  </si>
  <si>
    <t>00CKS1</t>
  </si>
  <si>
    <t>0607A</t>
  </si>
  <si>
    <t>THAVAR L.32 PANTALONI</t>
  </si>
  <si>
    <t>THAVAR 0607A</t>
  </si>
  <si>
    <t>00CKS2</t>
  </si>
  <si>
    <t>THAVAR L.34 PANTALONI</t>
  </si>
  <si>
    <t>92%Cotone 6%Poliestere 2%Elastan</t>
  </si>
  <si>
    <t>RV418</t>
  </si>
  <si>
    <t>THAVAR RV418</t>
  </si>
  <si>
    <t>THAVAR-XP</t>
  </si>
  <si>
    <t>00SECG</t>
  </si>
  <si>
    <t>R5F86</t>
  </si>
  <si>
    <t>THAVAR-XP L.32 PANTALONI</t>
  </si>
  <si>
    <t>THAVAR-XP R5F86</t>
  </si>
  <si>
    <t>THOMMER</t>
  </si>
  <si>
    <t>00SW1Q</t>
  </si>
  <si>
    <t>0681D</t>
  </si>
  <si>
    <t>THOMMER L.32 PANTALONI</t>
  </si>
  <si>
    <t>THOMMER 0681D</t>
  </si>
  <si>
    <t>62%CO 36%CLY 2%EA</t>
  </si>
  <si>
    <t>084LC</t>
  </si>
  <si>
    <t>THOMMER 084LC</t>
  </si>
  <si>
    <t>00SW1R</t>
  </si>
  <si>
    <t>THOMMER L.34 PANTALONI</t>
  </si>
  <si>
    <t>TROXER</t>
  </si>
  <si>
    <t>00SYID</t>
  </si>
  <si>
    <t>TROXER L.32 PANTALONI</t>
  </si>
  <si>
    <t>R54S8</t>
  </si>
  <si>
    <t>TROXER R54S8</t>
  </si>
  <si>
    <t>WAYKEE</t>
  </si>
  <si>
    <t>00S11C</t>
  </si>
  <si>
    <t>WAYKEE L.34 PANTALONI</t>
  </si>
  <si>
    <t>WAYKEE 084LC</t>
  </si>
  <si>
    <t>MALE DIESEL</t>
  </si>
  <si>
    <t>Polos</t>
  </si>
  <si>
    <t>95%CO 5%EA + CONT.100%CO</t>
  </si>
  <si>
    <t>00ALM3</t>
  </si>
  <si>
    <t>2RMXZ</t>
  </si>
  <si>
    <t>8CR</t>
  </si>
  <si>
    <t>T-YAHEIXNEWFIT CAMICIA</t>
  </si>
  <si>
    <t>SURF THE WEB</t>
  </si>
  <si>
    <t>Sweaters</t>
  </si>
  <si>
    <t>FELPE</t>
  </si>
  <si>
    <t>00CWCL</t>
  </si>
  <si>
    <t>2RHQI</t>
  </si>
  <si>
    <t>SCENTYN-S FELPA BRUSHED COLORE</t>
  </si>
  <si>
    <t>00CWCL 2RHQI</t>
  </si>
  <si>
    <t>81E</t>
  </si>
  <si>
    <t>SCENTYN-S FELPA BRUSHED C</t>
  </si>
  <si>
    <t>TOTAL ECLIPSE</t>
  </si>
  <si>
    <t>00S03G</t>
  </si>
  <si>
    <t>0091B</t>
  </si>
  <si>
    <t>T-JOE-QR MAGLIETTA</t>
  </si>
  <si>
    <t>00S03G 0091B</t>
  </si>
  <si>
    <t>00S03P</t>
  </si>
  <si>
    <t>0QAQU</t>
  </si>
  <si>
    <t>T-JOE-QB MAGLIETTA</t>
  </si>
  <si>
    <t>00S03P 0QAQU</t>
  </si>
  <si>
    <t>53%PL 34%CO 13%VI</t>
  </si>
  <si>
    <t>00S03U</t>
  </si>
  <si>
    <t>0TAPF</t>
  </si>
  <si>
    <t>T-DIEGO-QQ MAGLIETTA</t>
  </si>
  <si>
    <t>00S03U 0TAPF</t>
  </si>
  <si>
    <t>00S04A</t>
  </si>
  <si>
    <t>0SAPC</t>
  </si>
  <si>
    <t>129</t>
  </si>
  <si>
    <t>T-DIEGO-DC-QE MAGLIETTA</t>
  </si>
  <si>
    <t>VAPOUROUS GRAY</t>
  </si>
  <si>
    <t>00S04A 0SAPC</t>
  </si>
  <si>
    <t>00S04E</t>
  </si>
  <si>
    <t>0EADQ</t>
  </si>
  <si>
    <t>T-JOE-QM MAGLIETTA</t>
  </si>
  <si>
    <t>00S04E 0EADQ</t>
  </si>
  <si>
    <t>100%CO+ RIB 94%CO 6%EA</t>
  </si>
  <si>
    <t>00S04L</t>
  </si>
  <si>
    <t>0QAQN</t>
  </si>
  <si>
    <t>S-KALB-QA FELPA</t>
  </si>
  <si>
    <t>00S04L 0QAQN</t>
  </si>
  <si>
    <t>100%CO+APP.100%PA</t>
  </si>
  <si>
    <t>00S3GG</t>
  </si>
  <si>
    <t>T-DIEGO-RB MAGLIETTA</t>
  </si>
  <si>
    <t>00S3GG 0091B</t>
  </si>
  <si>
    <t>00S3GI</t>
  </si>
  <si>
    <t>T-DIEGO-RD MAGLIETTA</t>
  </si>
  <si>
    <t>00S3GI 0091B</t>
  </si>
  <si>
    <t>8AT</t>
  </si>
  <si>
    <t>PEACOAT BLUE</t>
  </si>
  <si>
    <t>00S3HD</t>
  </si>
  <si>
    <t>T-WALLACE-RB MAGLIETTA</t>
  </si>
  <si>
    <t>00S3HD 0EADQ</t>
  </si>
  <si>
    <t>72%PL 28%CO+RIB 97%PL 3%EA</t>
  </si>
  <si>
    <t>00S3HG</t>
  </si>
  <si>
    <t>0AAPY</t>
  </si>
  <si>
    <t>S-JOE-RA FELPA</t>
  </si>
  <si>
    <t>00S3HG 0AAPY</t>
  </si>
  <si>
    <t>00S3HN</t>
  </si>
  <si>
    <t>T-DIEGO-RP MAGLIETTA</t>
  </si>
  <si>
    <t>00S3HN 0TAPF</t>
  </si>
  <si>
    <t>00S3HW</t>
  </si>
  <si>
    <t>0GAOJ</t>
  </si>
  <si>
    <t>T-DIEGO-RK MAGLIETTA</t>
  </si>
  <si>
    <t>00S3HW 0GAOJ</t>
  </si>
  <si>
    <t>00S3I3</t>
  </si>
  <si>
    <t>0IAEG</t>
  </si>
  <si>
    <t>S-OSVALDO-LS-RA FELPA</t>
  </si>
  <si>
    <t>00S3I3 0IAEG</t>
  </si>
  <si>
    <t>41U</t>
  </si>
  <si>
    <t>TANGO RED</t>
  </si>
  <si>
    <t>00S3I6</t>
  </si>
  <si>
    <t>0WADQ</t>
  </si>
  <si>
    <t>T-DIEGO-POLO-RA CAMICIA</t>
  </si>
  <si>
    <t>00S3I6 0WADQ</t>
  </si>
  <si>
    <t>100%CO+APP.100%PL</t>
  </si>
  <si>
    <t>00S5BB</t>
  </si>
  <si>
    <t>0IAPR</t>
  </si>
  <si>
    <t>T-PUBLY MAGLIETTA</t>
  </si>
  <si>
    <t>00S5BB 0IAPR</t>
  </si>
  <si>
    <t>00S6DU</t>
  </si>
  <si>
    <t>RDANK</t>
  </si>
  <si>
    <t>S-DANT NEW LOGO FELPA</t>
  </si>
  <si>
    <t>00S6DU RDANK</t>
  </si>
  <si>
    <t>00S9S7</t>
  </si>
  <si>
    <t>T-JOE-LS-SO MAGLIETTA</t>
  </si>
  <si>
    <t>00S9S7 0091B</t>
  </si>
  <si>
    <t>0JAIL</t>
  </si>
  <si>
    <t>00SN70</t>
  </si>
  <si>
    <t>S-AGNES-PATCH FELPA</t>
  </si>
  <si>
    <t>00SN70 0IAEG</t>
  </si>
  <si>
    <t>100%CO+ APP.60%CO 40%PL</t>
  </si>
  <si>
    <t>00SQXC</t>
  </si>
  <si>
    <t>41S</t>
  </si>
  <si>
    <t>T-DIEGO-FO MAGLIETTA</t>
  </si>
  <si>
    <t>FIERY RED</t>
  </si>
  <si>
    <t>00SQXC 0091B</t>
  </si>
  <si>
    <t>8HC</t>
  </si>
  <si>
    <t>MEDITERRANIAN BLUE</t>
  </si>
  <si>
    <t>00SRGG</t>
  </si>
  <si>
    <t>T-EELS CAMICIA</t>
  </si>
  <si>
    <t>00SRGG 0JAIL</t>
  </si>
  <si>
    <t>00SVR5</t>
  </si>
  <si>
    <t>T-DIEGO-NB MAGLIETTA</t>
  </si>
  <si>
    <t>00SVR5 0091B</t>
  </si>
  <si>
    <t>00SVR6</t>
  </si>
  <si>
    <t>T-DIEGO-NC MAGLIETTA</t>
  </si>
  <si>
    <t>00SVR6 0091B</t>
  </si>
  <si>
    <t>00SVR7</t>
  </si>
  <si>
    <t>T-DIEGO-ND MAGLIETTA</t>
  </si>
  <si>
    <t>00SVR7 0091B</t>
  </si>
  <si>
    <t>32W</t>
  </si>
  <si>
    <t>MISTY ROSE</t>
  </si>
  <si>
    <t>00SVRA</t>
  </si>
  <si>
    <t>0TAMJ</t>
  </si>
  <si>
    <t>T-DIEGO-NE MAGLIETTA</t>
  </si>
  <si>
    <t>00SVRA 0TAMJ</t>
  </si>
  <si>
    <t>00SVSD</t>
  </si>
  <si>
    <t>43U</t>
  </si>
  <si>
    <t>T-DIEGO-MC MAGLIETTA</t>
  </si>
  <si>
    <t>RED</t>
  </si>
  <si>
    <t>00SVSD 0091B</t>
  </si>
  <si>
    <t>00SVSE</t>
  </si>
  <si>
    <t>T-DIEGO-MD MAGLIETTA</t>
  </si>
  <si>
    <t>00SVSE 0091B</t>
  </si>
  <si>
    <t>00SW20</t>
  </si>
  <si>
    <t>43L</t>
  </si>
  <si>
    <t>T-ULEE MAGLIETTA</t>
  </si>
  <si>
    <t>RED CLAY</t>
  </si>
  <si>
    <t>00SW20 0JAIL</t>
  </si>
  <si>
    <t>00SX0T</t>
  </si>
  <si>
    <t>S-JOE-NA FELPA</t>
  </si>
  <si>
    <t>00SX0T 0IAEG</t>
  </si>
  <si>
    <t>00SXNW</t>
  </si>
  <si>
    <t>T-DIEGO-OD MAGLIETTA</t>
  </si>
  <si>
    <t>00SXNW 0091B</t>
  </si>
  <si>
    <t>00SXNX</t>
  </si>
  <si>
    <t>T-JOE-OB MAGLIETTA</t>
  </si>
  <si>
    <t>00SXNX 0EADQ</t>
  </si>
  <si>
    <t>00SYFI</t>
  </si>
  <si>
    <t>T-DIEGO-MZ MAGLIETTA</t>
  </si>
  <si>
    <t>00SYFI 0091B</t>
  </si>
  <si>
    <t>51F</t>
  </si>
  <si>
    <t>OLIVE NIGHT</t>
  </si>
  <si>
    <t>00SZF0</t>
  </si>
  <si>
    <t>S-JOE-QB FELPA</t>
  </si>
  <si>
    <t>00SZF0 0QAQN</t>
  </si>
  <si>
    <t>00SZRY</t>
  </si>
  <si>
    <t>00MXZ</t>
  </si>
  <si>
    <t>T-RANDY CAMICIA</t>
  </si>
  <si>
    <t>00SZRY 00MXZ</t>
  </si>
  <si>
    <t>Pictures models (not colours)</t>
  </si>
  <si>
    <t xml:space="preserve"> </t>
  </si>
  <si>
    <t>Retail Price</t>
  </si>
  <si>
    <t>Diesel 5K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</si>
</sst>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_-* #,##0.00\ [$€-C0A]_-;\-* #,##0.00\ [$€-C0A]_-;_-* &quot;-&quot;??\ [$€-C0A]_-;_-@_-"/>
    <numFmt numFmtId="165" formatCode="&quot;€&quot;\ #,##0.00"/>
    <numFmt numFmtId="166" formatCode="0.0%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8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thin">
        <color indexed="64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indexed="64"/>
      </bottom>
      <diagonal/>
    </border>
  </borders>
  <cellStyleXfs count="281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90">
    <xf numFmtId="0" fontId="0" fillId="0" borderId="0" xfId="0"/>
    <xf numFmtId="0" fontId="6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19" xfId="0" quotePrefix="1" applyFont="1" applyFill="1" applyBorder="1" applyAlignment="1">
      <alignment horizontal="center" vertical="center"/>
    </xf>
    <xf numFmtId="0" fontId="6" fillId="0" borderId="20" xfId="0" quotePrefix="1" applyFont="1" applyFill="1" applyBorder="1" applyAlignment="1">
      <alignment horizontal="center" vertical="center"/>
    </xf>
    <xf numFmtId="0" fontId="6" fillId="0" borderId="21" xfId="0" quotePrefix="1" applyFont="1" applyBorder="1" applyAlignment="1">
      <alignment horizontal="center" vertical="center"/>
    </xf>
    <xf numFmtId="0" fontId="6" fillId="0" borderId="22" xfId="0" quotePrefix="1" applyFont="1" applyFill="1" applyBorder="1" applyAlignment="1">
      <alignment horizontal="center" vertical="center"/>
    </xf>
    <xf numFmtId="0" fontId="6" fillId="0" borderId="15" xfId="0" quotePrefix="1" applyFont="1" applyFill="1" applyBorder="1" applyAlignment="1">
      <alignment horizontal="center" vertical="center"/>
    </xf>
    <xf numFmtId="0" fontId="6" fillId="0" borderId="23" xfId="0" quotePrefix="1" applyFont="1" applyBorder="1" applyAlignment="1">
      <alignment horizontal="center" vertical="center"/>
    </xf>
    <xf numFmtId="0" fontId="6" fillId="0" borderId="22" xfId="0" quotePrefix="1" applyFont="1" applyBorder="1" applyAlignment="1">
      <alignment horizontal="center" vertical="center"/>
    </xf>
    <xf numFmtId="0" fontId="6" fillId="0" borderId="15" xfId="0" quotePrefix="1" applyFont="1" applyBorder="1" applyAlignment="1">
      <alignment horizontal="center" vertical="center"/>
    </xf>
    <xf numFmtId="3" fontId="6" fillId="0" borderId="11" xfId="0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 wrapText="1"/>
    </xf>
    <xf numFmtId="0" fontId="3" fillId="0" borderId="18" xfId="0" quotePrefix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3" fillId="0" borderId="0" xfId="0" quotePrefix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6" xfId="0" quotePrefix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4" fontId="2" fillId="0" borderId="0" xfId="1" applyFont="1" applyAlignment="1">
      <alignment horizontal="center" vertical="center"/>
    </xf>
    <xf numFmtId="166" fontId="2" fillId="0" borderId="0" xfId="2" applyNumberFormat="1" applyFont="1" applyAlignment="1">
      <alignment horizontal="center" vertical="center"/>
    </xf>
    <xf numFmtId="0" fontId="3" fillId="0" borderId="17" xfId="0" quotePrefix="1" applyFont="1" applyBorder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165" fontId="2" fillId="0" borderId="4" xfId="0" applyNumberFormat="1" applyFont="1" applyBorder="1" applyAlignment="1">
      <alignment horizontal="center" vertical="center"/>
    </xf>
    <xf numFmtId="3" fontId="6" fillId="0" borderId="33" xfId="0" applyNumberFormat="1" applyFont="1" applyBorder="1" applyAlignment="1">
      <alignment horizontal="center" vertical="center"/>
    </xf>
    <xf numFmtId="0" fontId="3" fillId="0" borderId="12" xfId="0" quotePrefix="1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64" fontId="2" fillId="0" borderId="6" xfId="0" applyNumberFormat="1" applyFont="1" applyBorder="1" applyAlignment="1">
      <alignment horizontal="center" vertical="center"/>
    </xf>
    <xf numFmtId="165" fontId="2" fillId="0" borderId="7" xfId="0" applyNumberFormat="1" applyFont="1" applyBorder="1" applyAlignment="1">
      <alignment horizontal="center" vertical="center"/>
    </xf>
    <xf numFmtId="3" fontId="6" fillId="0" borderId="34" xfId="0" applyNumberFormat="1" applyFont="1" applyBorder="1" applyAlignment="1">
      <alignment horizontal="center" vertical="center"/>
    </xf>
    <xf numFmtId="0" fontId="3" fillId="0" borderId="13" xfId="0" quotePrefix="1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5" xfId="0" quotePrefix="1" applyFont="1" applyBorder="1" applyAlignment="1">
      <alignment horizontal="center" vertical="center"/>
    </xf>
    <xf numFmtId="0" fontId="2" fillId="0" borderId="6" xfId="0" quotePrefix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164" fontId="2" fillId="0" borderId="9" xfId="0" applyNumberFormat="1" applyFon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0" fontId="3" fillId="0" borderId="14" xfId="0" quotePrefix="1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164" fontId="2" fillId="0" borderId="37" xfId="0" applyNumberFormat="1" applyFont="1" applyBorder="1" applyAlignment="1">
      <alignment horizontal="center" vertical="center"/>
    </xf>
    <xf numFmtId="165" fontId="2" fillId="0" borderId="38" xfId="0" applyNumberFormat="1" applyFont="1" applyBorder="1" applyAlignment="1">
      <alignment horizontal="center" vertical="center"/>
    </xf>
    <xf numFmtId="3" fontId="6" fillId="0" borderId="39" xfId="0" applyNumberFormat="1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3" fontId="6" fillId="0" borderId="34" xfId="0" applyNumberFormat="1" applyFont="1" applyFill="1" applyBorder="1" applyAlignment="1">
      <alignment horizontal="center" vertical="center"/>
    </xf>
    <xf numFmtId="0" fontId="3" fillId="0" borderId="13" xfId="0" quotePrefix="1" applyFont="1" applyFill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7" fillId="0" borderId="5" xfId="0" quotePrefix="1" applyFont="1" applyBorder="1" applyAlignment="1">
      <alignment horizontal="center" vertical="center"/>
    </xf>
    <xf numFmtId="0" fontId="7" fillId="0" borderId="6" xfId="0" quotePrefix="1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2" fillId="0" borderId="41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164" fontId="2" fillId="0" borderId="20" xfId="0" applyNumberFormat="1" applyFont="1" applyBorder="1" applyAlignment="1">
      <alignment horizontal="center" vertical="center"/>
    </xf>
    <xf numFmtId="164" fontId="2" fillId="0" borderId="45" xfId="0" applyNumberFormat="1" applyFont="1" applyBorder="1" applyAlignment="1">
      <alignment horizontal="center" vertical="center"/>
    </xf>
    <xf numFmtId="165" fontId="2" fillId="0" borderId="46" xfId="0" applyNumberFormat="1" applyFont="1" applyBorder="1" applyAlignment="1">
      <alignment horizontal="center" vertical="center"/>
    </xf>
    <xf numFmtId="3" fontId="6" fillId="0" borderId="47" xfId="0" applyNumberFormat="1" applyFont="1" applyBorder="1" applyAlignment="1">
      <alignment horizontal="center" vertical="center"/>
    </xf>
    <xf numFmtId="0" fontId="3" fillId="0" borderId="43" xfId="0" quotePrefix="1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</cellXfs>
  <cellStyles count="281">
    <cellStyle name="Currency" xfId="1" builtinId="4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Normal" xfId="0" builtinId="0"/>
    <cellStyle name="Percent" xfId="2" builtinId="5"/>
  </cellStyles>
  <dxfs count="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635000</xdr:colOff>
      <xdr:row>44</xdr:row>
      <xdr:rowOff>114300</xdr:rowOff>
    </xdr:from>
    <xdr:to>
      <xdr:col>8</xdr:col>
      <xdr:colOff>1547556</xdr:colOff>
      <xdr:row>45</xdr:row>
      <xdr:rowOff>1016000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8255000"/>
          <a:ext cx="912556" cy="2095500"/>
        </a:xfrm>
        <a:prstGeom prst="rect">
          <a:avLst/>
        </a:prstGeom>
      </xdr:spPr>
    </xdr:pic>
    <xdr:clientData/>
  </xdr:twoCellAnchor>
  <xdr:twoCellAnchor>
    <xdr:from>
      <xdr:col>8</xdr:col>
      <xdr:colOff>584201</xdr:colOff>
      <xdr:row>46</xdr:row>
      <xdr:rowOff>127000</xdr:rowOff>
    </xdr:from>
    <xdr:to>
      <xdr:col>8</xdr:col>
      <xdr:colOff>1626614</xdr:colOff>
      <xdr:row>46</xdr:row>
      <xdr:rowOff>2467000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75701" y="13258800"/>
          <a:ext cx="1042413" cy="2340000"/>
        </a:xfrm>
        <a:prstGeom prst="rect">
          <a:avLst/>
        </a:prstGeom>
      </xdr:spPr>
    </xdr:pic>
    <xdr:clientData/>
  </xdr:twoCellAnchor>
  <xdr:twoCellAnchor>
    <xdr:from>
      <xdr:col>8</xdr:col>
      <xdr:colOff>469901</xdr:colOff>
      <xdr:row>47</xdr:row>
      <xdr:rowOff>114300</xdr:rowOff>
    </xdr:from>
    <xdr:to>
      <xdr:col>8</xdr:col>
      <xdr:colOff>1659466</xdr:colOff>
      <xdr:row>47</xdr:row>
      <xdr:rowOff>2454300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1401" y="15925800"/>
          <a:ext cx="1189565" cy="2340000"/>
        </a:xfrm>
        <a:prstGeom prst="rect">
          <a:avLst/>
        </a:prstGeom>
      </xdr:spPr>
    </xdr:pic>
    <xdr:clientData/>
  </xdr:twoCellAnchor>
  <xdr:twoCellAnchor>
    <xdr:from>
      <xdr:col>8</xdr:col>
      <xdr:colOff>609601</xdr:colOff>
      <xdr:row>48</xdr:row>
      <xdr:rowOff>165100</xdr:rowOff>
    </xdr:from>
    <xdr:to>
      <xdr:col>8</xdr:col>
      <xdr:colOff>1713806</xdr:colOff>
      <xdr:row>48</xdr:row>
      <xdr:rowOff>2505100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01101" y="18554700"/>
          <a:ext cx="1104205" cy="2340000"/>
        </a:xfrm>
        <a:prstGeom prst="rect">
          <a:avLst/>
        </a:prstGeom>
      </xdr:spPr>
    </xdr:pic>
    <xdr:clientData/>
  </xdr:twoCellAnchor>
  <xdr:twoCellAnchor>
    <xdr:from>
      <xdr:col>8</xdr:col>
      <xdr:colOff>457200</xdr:colOff>
      <xdr:row>49</xdr:row>
      <xdr:rowOff>139700</xdr:rowOff>
    </xdr:from>
    <xdr:to>
      <xdr:col>8</xdr:col>
      <xdr:colOff>1650822</xdr:colOff>
      <xdr:row>49</xdr:row>
      <xdr:rowOff>2578100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48700" y="21145500"/>
          <a:ext cx="1193622" cy="2438400"/>
        </a:xfrm>
        <a:prstGeom prst="rect">
          <a:avLst/>
        </a:prstGeom>
      </xdr:spPr>
    </xdr:pic>
    <xdr:clientData/>
  </xdr:twoCellAnchor>
  <xdr:twoCellAnchor>
    <xdr:from>
      <xdr:col>8</xdr:col>
      <xdr:colOff>368301</xdr:colOff>
      <xdr:row>50</xdr:row>
      <xdr:rowOff>88900</xdr:rowOff>
    </xdr:from>
    <xdr:to>
      <xdr:col>8</xdr:col>
      <xdr:colOff>1997516</xdr:colOff>
      <xdr:row>51</xdr:row>
      <xdr:rowOff>1158900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9801" y="23774400"/>
          <a:ext cx="1629215" cy="2340000"/>
        </a:xfrm>
        <a:prstGeom prst="rect">
          <a:avLst/>
        </a:prstGeom>
      </xdr:spPr>
    </xdr:pic>
    <xdr:clientData/>
  </xdr:twoCellAnchor>
  <xdr:twoCellAnchor>
    <xdr:from>
      <xdr:col>8</xdr:col>
      <xdr:colOff>495301</xdr:colOff>
      <xdr:row>52</xdr:row>
      <xdr:rowOff>88900</xdr:rowOff>
    </xdr:from>
    <xdr:to>
      <xdr:col>8</xdr:col>
      <xdr:colOff>1766290</xdr:colOff>
      <xdr:row>52</xdr:row>
      <xdr:rowOff>2428900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6801" y="26314400"/>
          <a:ext cx="1270989" cy="2340000"/>
        </a:xfrm>
        <a:prstGeom prst="rect">
          <a:avLst/>
        </a:prstGeom>
      </xdr:spPr>
    </xdr:pic>
    <xdr:clientData/>
  </xdr:twoCellAnchor>
  <xdr:twoCellAnchor>
    <xdr:from>
      <xdr:col>8</xdr:col>
      <xdr:colOff>660401</xdr:colOff>
      <xdr:row>54</xdr:row>
      <xdr:rowOff>139700</xdr:rowOff>
    </xdr:from>
    <xdr:to>
      <xdr:col>8</xdr:col>
      <xdr:colOff>1614576</xdr:colOff>
      <xdr:row>54</xdr:row>
      <xdr:rowOff>2479700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51901" y="29070300"/>
          <a:ext cx="954175" cy="2340000"/>
        </a:xfrm>
        <a:prstGeom prst="rect">
          <a:avLst/>
        </a:prstGeom>
      </xdr:spPr>
    </xdr:pic>
    <xdr:clientData/>
  </xdr:twoCellAnchor>
  <xdr:twoCellAnchor>
    <xdr:from>
      <xdr:col>8</xdr:col>
      <xdr:colOff>596900</xdr:colOff>
      <xdr:row>55</xdr:row>
      <xdr:rowOff>139700</xdr:rowOff>
    </xdr:from>
    <xdr:to>
      <xdr:col>8</xdr:col>
      <xdr:colOff>1655580</xdr:colOff>
      <xdr:row>55</xdr:row>
      <xdr:rowOff>2479700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8400" y="34328100"/>
          <a:ext cx="1058680" cy="2340000"/>
        </a:xfrm>
        <a:prstGeom prst="rect">
          <a:avLst/>
        </a:prstGeom>
      </xdr:spPr>
    </xdr:pic>
    <xdr:clientData/>
  </xdr:twoCellAnchor>
  <xdr:twoCellAnchor>
    <xdr:from>
      <xdr:col>8</xdr:col>
      <xdr:colOff>698500</xdr:colOff>
      <xdr:row>56</xdr:row>
      <xdr:rowOff>139700</xdr:rowOff>
    </xdr:from>
    <xdr:to>
      <xdr:col>8</xdr:col>
      <xdr:colOff>1625106</xdr:colOff>
      <xdr:row>56</xdr:row>
      <xdr:rowOff>2479700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0" y="36944300"/>
          <a:ext cx="926606" cy="2340000"/>
        </a:xfrm>
        <a:prstGeom prst="rect">
          <a:avLst/>
        </a:prstGeom>
      </xdr:spPr>
    </xdr:pic>
    <xdr:clientData/>
  </xdr:twoCellAnchor>
  <xdr:twoCellAnchor>
    <xdr:from>
      <xdr:col>8</xdr:col>
      <xdr:colOff>571501</xdr:colOff>
      <xdr:row>57</xdr:row>
      <xdr:rowOff>139700</xdr:rowOff>
    </xdr:from>
    <xdr:to>
      <xdr:col>8</xdr:col>
      <xdr:colOff>1597254</xdr:colOff>
      <xdr:row>57</xdr:row>
      <xdr:rowOff>2479700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1" y="39535100"/>
          <a:ext cx="1025753" cy="2340000"/>
        </a:xfrm>
        <a:prstGeom prst="rect">
          <a:avLst/>
        </a:prstGeom>
      </xdr:spPr>
    </xdr:pic>
    <xdr:clientData/>
  </xdr:twoCellAnchor>
  <xdr:twoCellAnchor>
    <xdr:from>
      <xdr:col>8</xdr:col>
      <xdr:colOff>571501</xdr:colOff>
      <xdr:row>58</xdr:row>
      <xdr:rowOff>127000</xdr:rowOff>
    </xdr:from>
    <xdr:to>
      <xdr:col>8</xdr:col>
      <xdr:colOff>1749008</xdr:colOff>
      <xdr:row>58</xdr:row>
      <xdr:rowOff>2467000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1" y="42151300"/>
          <a:ext cx="1177507" cy="2340000"/>
        </a:xfrm>
        <a:prstGeom prst="rect">
          <a:avLst/>
        </a:prstGeom>
      </xdr:spPr>
    </xdr:pic>
    <xdr:clientData/>
  </xdr:twoCellAnchor>
  <xdr:twoCellAnchor>
    <xdr:from>
      <xdr:col>8</xdr:col>
      <xdr:colOff>660401</xdr:colOff>
      <xdr:row>59</xdr:row>
      <xdr:rowOff>114300</xdr:rowOff>
    </xdr:from>
    <xdr:to>
      <xdr:col>8</xdr:col>
      <xdr:colOff>1650900</xdr:colOff>
      <xdr:row>59</xdr:row>
      <xdr:rowOff>2454300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51901" y="44805600"/>
          <a:ext cx="990499" cy="2340000"/>
        </a:xfrm>
        <a:prstGeom prst="rect">
          <a:avLst/>
        </a:prstGeom>
      </xdr:spPr>
    </xdr:pic>
    <xdr:clientData/>
  </xdr:twoCellAnchor>
  <xdr:twoCellAnchor>
    <xdr:from>
      <xdr:col>8</xdr:col>
      <xdr:colOff>596901</xdr:colOff>
      <xdr:row>60</xdr:row>
      <xdr:rowOff>152400</xdr:rowOff>
    </xdr:from>
    <xdr:to>
      <xdr:col>8</xdr:col>
      <xdr:colOff>1647848</xdr:colOff>
      <xdr:row>60</xdr:row>
      <xdr:rowOff>2492400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8401" y="47371000"/>
          <a:ext cx="1050947" cy="2340000"/>
        </a:xfrm>
        <a:prstGeom prst="rect">
          <a:avLst/>
        </a:prstGeom>
      </xdr:spPr>
    </xdr:pic>
    <xdr:clientData/>
  </xdr:twoCellAnchor>
  <xdr:twoCellAnchor>
    <xdr:from>
      <xdr:col>8</xdr:col>
      <xdr:colOff>647701</xdr:colOff>
      <xdr:row>61</xdr:row>
      <xdr:rowOff>165100</xdr:rowOff>
    </xdr:from>
    <xdr:to>
      <xdr:col>8</xdr:col>
      <xdr:colOff>1742608</xdr:colOff>
      <xdr:row>61</xdr:row>
      <xdr:rowOff>2505100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9201" y="49949100"/>
          <a:ext cx="1094907" cy="2340000"/>
        </a:xfrm>
        <a:prstGeom prst="rect">
          <a:avLst/>
        </a:prstGeom>
      </xdr:spPr>
    </xdr:pic>
    <xdr:clientData/>
  </xdr:twoCellAnchor>
  <xdr:twoCellAnchor>
    <xdr:from>
      <xdr:col>8</xdr:col>
      <xdr:colOff>431800</xdr:colOff>
      <xdr:row>63</xdr:row>
      <xdr:rowOff>114300</xdr:rowOff>
    </xdr:from>
    <xdr:to>
      <xdr:col>8</xdr:col>
      <xdr:colOff>1930732</xdr:colOff>
      <xdr:row>63</xdr:row>
      <xdr:rowOff>2454300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3300" y="52705000"/>
          <a:ext cx="1498932" cy="2340000"/>
        </a:xfrm>
        <a:prstGeom prst="rect">
          <a:avLst/>
        </a:prstGeom>
      </xdr:spPr>
    </xdr:pic>
    <xdr:clientData/>
  </xdr:twoCellAnchor>
  <xdr:twoCellAnchor>
    <xdr:from>
      <xdr:col>8</xdr:col>
      <xdr:colOff>533401</xdr:colOff>
      <xdr:row>64</xdr:row>
      <xdr:rowOff>127000</xdr:rowOff>
    </xdr:from>
    <xdr:to>
      <xdr:col>8</xdr:col>
      <xdr:colOff>1853052</xdr:colOff>
      <xdr:row>65</xdr:row>
      <xdr:rowOff>1197000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24901" y="55321200"/>
          <a:ext cx="1319651" cy="2340000"/>
        </a:xfrm>
        <a:prstGeom prst="rect">
          <a:avLst/>
        </a:prstGeom>
      </xdr:spPr>
    </xdr:pic>
    <xdr:clientData/>
  </xdr:twoCellAnchor>
  <xdr:twoCellAnchor>
    <xdr:from>
      <xdr:col>8</xdr:col>
      <xdr:colOff>571501</xdr:colOff>
      <xdr:row>66</xdr:row>
      <xdr:rowOff>139700</xdr:rowOff>
    </xdr:from>
    <xdr:to>
      <xdr:col>8</xdr:col>
      <xdr:colOff>1696658</xdr:colOff>
      <xdr:row>66</xdr:row>
      <xdr:rowOff>2479700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1" y="57873900"/>
          <a:ext cx="1125157" cy="2340000"/>
        </a:xfrm>
        <a:prstGeom prst="rect">
          <a:avLst/>
        </a:prstGeom>
      </xdr:spPr>
    </xdr:pic>
    <xdr:clientData/>
  </xdr:twoCellAnchor>
  <xdr:twoCellAnchor>
    <xdr:from>
      <xdr:col>8</xdr:col>
      <xdr:colOff>584200</xdr:colOff>
      <xdr:row>67</xdr:row>
      <xdr:rowOff>114300</xdr:rowOff>
    </xdr:from>
    <xdr:to>
      <xdr:col>8</xdr:col>
      <xdr:colOff>1733512</xdr:colOff>
      <xdr:row>67</xdr:row>
      <xdr:rowOff>2454300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75700" y="60439300"/>
          <a:ext cx="1149312" cy="2340000"/>
        </a:xfrm>
        <a:prstGeom prst="rect">
          <a:avLst/>
        </a:prstGeom>
      </xdr:spPr>
    </xdr:pic>
    <xdr:clientData/>
  </xdr:twoCellAnchor>
  <xdr:twoCellAnchor>
    <xdr:from>
      <xdr:col>8</xdr:col>
      <xdr:colOff>393701</xdr:colOff>
      <xdr:row>68</xdr:row>
      <xdr:rowOff>126074</xdr:rowOff>
    </xdr:from>
    <xdr:to>
      <xdr:col>8</xdr:col>
      <xdr:colOff>1930400</xdr:colOff>
      <xdr:row>68</xdr:row>
      <xdr:rowOff>2022500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5201" y="63029174"/>
          <a:ext cx="1536699" cy="1896426"/>
        </a:xfrm>
        <a:prstGeom prst="rect">
          <a:avLst/>
        </a:prstGeom>
      </xdr:spPr>
    </xdr:pic>
    <xdr:clientData/>
  </xdr:twoCellAnchor>
  <xdr:twoCellAnchor>
    <xdr:from>
      <xdr:col>8</xdr:col>
      <xdr:colOff>571501</xdr:colOff>
      <xdr:row>69</xdr:row>
      <xdr:rowOff>139700</xdr:rowOff>
    </xdr:from>
    <xdr:to>
      <xdr:col>8</xdr:col>
      <xdr:colOff>1982518</xdr:colOff>
      <xdr:row>69</xdr:row>
      <xdr:rowOff>1939700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1" y="65252600"/>
          <a:ext cx="1411017" cy="1800000"/>
        </a:xfrm>
        <a:prstGeom prst="rect">
          <a:avLst/>
        </a:prstGeom>
      </xdr:spPr>
    </xdr:pic>
    <xdr:clientData/>
  </xdr:twoCellAnchor>
  <xdr:twoCellAnchor>
    <xdr:from>
      <xdr:col>8</xdr:col>
      <xdr:colOff>546101</xdr:colOff>
      <xdr:row>70</xdr:row>
      <xdr:rowOff>152400</xdr:rowOff>
    </xdr:from>
    <xdr:to>
      <xdr:col>8</xdr:col>
      <xdr:colOff>2010724</xdr:colOff>
      <xdr:row>70</xdr:row>
      <xdr:rowOff>1952400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7601" y="67348100"/>
          <a:ext cx="1464623" cy="1800000"/>
        </a:xfrm>
        <a:prstGeom prst="rect">
          <a:avLst/>
        </a:prstGeom>
      </xdr:spPr>
    </xdr:pic>
    <xdr:clientData/>
  </xdr:twoCellAnchor>
  <xdr:twoCellAnchor>
    <xdr:from>
      <xdr:col>8</xdr:col>
      <xdr:colOff>355600</xdr:colOff>
      <xdr:row>71</xdr:row>
      <xdr:rowOff>152400</xdr:rowOff>
    </xdr:from>
    <xdr:to>
      <xdr:col>8</xdr:col>
      <xdr:colOff>2035600</xdr:colOff>
      <xdr:row>71</xdr:row>
      <xdr:rowOff>1952400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7100" y="71513700"/>
          <a:ext cx="1680000" cy="1800000"/>
        </a:xfrm>
        <a:prstGeom prst="rect">
          <a:avLst/>
        </a:prstGeom>
      </xdr:spPr>
    </xdr:pic>
    <xdr:clientData/>
  </xdr:twoCellAnchor>
  <xdr:twoCellAnchor>
    <xdr:from>
      <xdr:col>8</xdr:col>
      <xdr:colOff>647701</xdr:colOff>
      <xdr:row>72</xdr:row>
      <xdr:rowOff>190500</xdr:rowOff>
    </xdr:from>
    <xdr:to>
      <xdr:col>8</xdr:col>
      <xdr:colOff>1959502</xdr:colOff>
      <xdr:row>74</xdr:row>
      <xdr:rowOff>517300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9201" y="73596500"/>
          <a:ext cx="1311801" cy="1800000"/>
        </a:xfrm>
        <a:prstGeom prst="rect">
          <a:avLst/>
        </a:prstGeom>
      </xdr:spPr>
    </xdr:pic>
    <xdr:clientData/>
  </xdr:twoCellAnchor>
  <xdr:twoCellAnchor>
    <xdr:from>
      <xdr:col>8</xdr:col>
      <xdr:colOff>508001</xdr:colOff>
      <xdr:row>78</xdr:row>
      <xdr:rowOff>152400</xdr:rowOff>
    </xdr:from>
    <xdr:to>
      <xdr:col>8</xdr:col>
      <xdr:colOff>1917164</xdr:colOff>
      <xdr:row>78</xdr:row>
      <xdr:rowOff>1952400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9501" y="77597000"/>
          <a:ext cx="1409163" cy="1800000"/>
        </a:xfrm>
        <a:prstGeom prst="rect">
          <a:avLst/>
        </a:prstGeom>
      </xdr:spPr>
    </xdr:pic>
    <xdr:clientData/>
  </xdr:twoCellAnchor>
  <xdr:twoCellAnchor>
    <xdr:from>
      <xdr:col>8</xdr:col>
      <xdr:colOff>342901</xdr:colOff>
      <xdr:row>79</xdr:row>
      <xdr:rowOff>139700</xdr:rowOff>
    </xdr:from>
    <xdr:to>
      <xdr:col>8</xdr:col>
      <xdr:colOff>1977822</xdr:colOff>
      <xdr:row>79</xdr:row>
      <xdr:rowOff>1939700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1" y="79692500"/>
          <a:ext cx="1634921" cy="1800000"/>
        </a:xfrm>
        <a:prstGeom prst="rect">
          <a:avLst/>
        </a:prstGeom>
      </xdr:spPr>
    </xdr:pic>
    <xdr:clientData/>
  </xdr:twoCellAnchor>
  <xdr:twoCellAnchor>
    <xdr:from>
      <xdr:col>8</xdr:col>
      <xdr:colOff>647701</xdr:colOff>
      <xdr:row>75</xdr:row>
      <xdr:rowOff>165100</xdr:rowOff>
    </xdr:from>
    <xdr:to>
      <xdr:col>8</xdr:col>
      <xdr:colOff>1854200</xdr:colOff>
      <xdr:row>77</xdr:row>
      <xdr:rowOff>467580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9201" y="75780900"/>
          <a:ext cx="1206499" cy="1521680"/>
        </a:xfrm>
        <a:prstGeom prst="rect">
          <a:avLst/>
        </a:prstGeom>
      </xdr:spPr>
    </xdr:pic>
    <xdr:clientData/>
  </xdr:twoCellAnchor>
  <xdr:twoCellAnchor>
    <xdr:from>
      <xdr:col>8</xdr:col>
      <xdr:colOff>406400</xdr:colOff>
      <xdr:row>80</xdr:row>
      <xdr:rowOff>127000</xdr:rowOff>
    </xdr:from>
    <xdr:to>
      <xdr:col>8</xdr:col>
      <xdr:colOff>2190066</xdr:colOff>
      <xdr:row>80</xdr:row>
      <xdr:rowOff>1927000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7900" y="81762600"/>
          <a:ext cx="1783666" cy="1800000"/>
        </a:xfrm>
        <a:prstGeom prst="rect">
          <a:avLst/>
        </a:prstGeom>
      </xdr:spPr>
    </xdr:pic>
    <xdr:clientData/>
  </xdr:twoCellAnchor>
  <xdr:twoCellAnchor>
    <xdr:from>
      <xdr:col>8</xdr:col>
      <xdr:colOff>596900</xdr:colOff>
      <xdr:row>81</xdr:row>
      <xdr:rowOff>114300</xdr:rowOff>
    </xdr:from>
    <xdr:to>
      <xdr:col>8</xdr:col>
      <xdr:colOff>1991426</xdr:colOff>
      <xdr:row>81</xdr:row>
      <xdr:rowOff>1914300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8400" y="83820000"/>
          <a:ext cx="1394526" cy="1800000"/>
        </a:xfrm>
        <a:prstGeom prst="rect">
          <a:avLst/>
        </a:prstGeom>
      </xdr:spPr>
    </xdr:pic>
    <xdr:clientData/>
  </xdr:twoCellAnchor>
  <xdr:twoCellAnchor>
    <xdr:from>
      <xdr:col>8</xdr:col>
      <xdr:colOff>88900</xdr:colOff>
      <xdr:row>82</xdr:row>
      <xdr:rowOff>114518</xdr:rowOff>
    </xdr:from>
    <xdr:to>
      <xdr:col>8</xdr:col>
      <xdr:colOff>1320800</xdr:colOff>
      <xdr:row>82</xdr:row>
      <xdr:rowOff>2057400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0400" y="90208318"/>
          <a:ext cx="1231900" cy="1942882"/>
        </a:xfrm>
        <a:prstGeom prst="rect">
          <a:avLst/>
        </a:prstGeom>
      </xdr:spPr>
    </xdr:pic>
    <xdr:clientData/>
  </xdr:twoCellAnchor>
  <xdr:twoCellAnchor>
    <xdr:from>
      <xdr:col>8</xdr:col>
      <xdr:colOff>1295400</xdr:colOff>
      <xdr:row>82</xdr:row>
      <xdr:rowOff>177677</xdr:rowOff>
    </xdr:from>
    <xdr:to>
      <xdr:col>8</xdr:col>
      <xdr:colOff>2374900</xdr:colOff>
      <xdr:row>82</xdr:row>
      <xdr:rowOff>1142999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86900" y="90271477"/>
          <a:ext cx="1079500" cy="965322"/>
        </a:xfrm>
        <a:prstGeom prst="rect">
          <a:avLst/>
        </a:prstGeom>
      </xdr:spPr>
    </xdr:pic>
    <xdr:clientData/>
  </xdr:twoCellAnchor>
  <xdr:twoCellAnchor>
    <xdr:from>
      <xdr:col>8</xdr:col>
      <xdr:colOff>571500</xdr:colOff>
      <xdr:row>83</xdr:row>
      <xdr:rowOff>152400</xdr:rowOff>
    </xdr:from>
    <xdr:to>
      <xdr:col>8</xdr:col>
      <xdr:colOff>1960630</xdr:colOff>
      <xdr:row>83</xdr:row>
      <xdr:rowOff>1952400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0" y="92443300"/>
          <a:ext cx="1389130" cy="1800000"/>
        </a:xfrm>
        <a:prstGeom prst="rect">
          <a:avLst/>
        </a:prstGeom>
      </xdr:spPr>
    </xdr:pic>
    <xdr:clientData/>
  </xdr:twoCellAnchor>
  <xdr:twoCellAnchor>
    <xdr:from>
      <xdr:col>8</xdr:col>
      <xdr:colOff>546100</xdr:colOff>
      <xdr:row>84</xdr:row>
      <xdr:rowOff>139700</xdr:rowOff>
    </xdr:from>
    <xdr:to>
      <xdr:col>8</xdr:col>
      <xdr:colOff>2002100</xdr:colOff>
      <xdr:row>84</xdr:row>
      <xdr:rowOff>1939700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7600" y="94526100"/>
          <a:ext cx="1456000" cy="1800000"/>
        </a:xfrm>
        <a:prstGeom prst="rect">
          <a:avLst/>
        </a:prstGeom>
      </xdr:spPr>
    </xdr:pic>
    <xdr:clientData/>
  </xdr:twoCellAnchor>
  <xdr:twoCellAnchor>
    <xdr:from>
      <xdr:col>8</xdr:col>
      <xdr:colOff>419100</xdr:colOff>
      <xdr:row>85</xdr:row>
      <xdr:rowOff>114300</xdr:rowOff>
    </xdr:from>
    <xdr:to>
      <xdr:col>8</xdr:col>
      <xdr:colOff>2044766</xdr:colOff>
      <xdr:row>85</xdr:row>
      <xdr:rowOff>1914300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96532700"/>
          <a:ext cx="1625666" cy="1800000"/>
        </a:xfrm>
        <a:prstGeom prst="rect">
          <a:avLst/>
        </a:prstGeom>
      </xdr:spPr>
    </xdr:pic>
    <xdr:clientData/>
  </xdr:twoCellAnchor>
  <xdr:twoCellAnchor>
    <xdr:from>
      <xdr:col>8</xdr:col>
      <xdr:colOff>520700</xdr:colOff>
      <xdr:row>86</xdr:row>
      <xdr:rowOff>139700</xdr:rowOff>
    </xdr:from>
    <xdr:to>
      <xdr:col>8</xdr:col>
      <xdr:colOff>1910316</xdr:colOff>
      <xdr:row>86</xdr:row>
      <xdr:rowOff>1939700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12200" y="98602800"/>
          <a:ext cx="1389616" cy="1800000"/>
        </a:xfrm>
        <a:prstGeom prst="rect">
          <a:avLst/>
        </a:prstGeom>
      </xdr:spPr>
    </xdr:pic>
    <xdr:clientData/>
  </xdr:twoCellAnchor>
  <xdr:twoCellAnchor>
    <xdr:from>
      <xdr:col>8</xdr:col>
      <xdr:colOff>533400</xdr:colOff>
      <xdr:row>87</xdr:row>
      <xdr:rowOff>152400</xdr:rowOff>
    </xdr:from>
    <xdr:to>
      <xdr:col>8</xdr:col>
      <xdr:colOff>1895562</xdr:colOff>
      <xdr:row>87</xdr:row>
      <xdr:rowOff>1952400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24900" y="100685600"/>
          <a:ext cx="1362162" cy="1800000"/>
        </a:xfrm>
        <a:prstGeom prst="rect">
          <a:avLst/>
        </a:prstGeom>
      </xdr:spPr>
    </xdr:pic>
    <xdr:clientData/>
  </xdr:twoCellAnchor>
  <xdr:twoCellAnchor>
    <xdr:from>
      <xdr:col>8</xdr:col>
      <xdr:colOff>584201</xdr:colOff>
      <xdr:row>88</xdr:row>
      <xdr:rowOff>88900</xdr:rowOff>
    </xdr:from>
    <xdr:to>
      <xdr:col>8</xdr:col>
      <xdr:colOff>1980540</xdr:colOff>
      <xdr:row>88</xdr:row>
      <xdr:rowOff>1888900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75701" y="102704900"/>
          <a:ext cx="1396339" cy="1800000"/>
        </a:xfrm>
        <a:prstGeom prst="rect">
          <a:avLst/>
        </a:prstGeom>
      </xdr:spPr>
    </xdr:pic>
    <xdr:clientData/>
  </xdr:twoCellAnchor>
  <xdr:twoCellAnchor>
    <xdr:from>
      <xdr:col>8</xdr:col>
      <xdr:colOff>469901</xdr:colOff>
      <xdr:row>89</xdr:row>
      <xdr:rowOff>127000</xdr:rowOff>
    </xdr:from>
    <xdr:to>
      <xdr:col>8</xdr:col>
      <xdr:colOff>2052044</xdr:colOff>
      <xdr:row>89</xdr:row>
      <xdr:rowOff>1927000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1401" y="104800400"/>
          <a:ext cx="1582143" cy="1800000"/>
        </a:xfrm>
        <a:prstGeom prst="rect">
          <a:avLst/>
        </a:prstGeom>
      </xdr:spPr>
    </xdr:pic>
    <xdr:clientData/>
  </xdr:twoCellAnchor>
  <xdr:twoCellAnchor>
    <xdr:from>
      <xdr:col>8</xdr:col>
      <xdr:colOff>152400</xdr:colOff>
      <xdr:row>90</xdr:row>
      <xdr:rowOff>127000</xdr:rowOff>
    </xdr:from>
    <xdr:to>
      <xdr:col>8</xdr:col>
      <xdr:colOff>1301376</xdr:colOff>
      <xdr:row>91</xdr:row>
      <xdr:rowOff>690700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43900" y="106819700"/>
          <a:ext cx="1148976" cy="1440000"/>
        </a:xfrm>
        <a:prstGeom prst="rect">
          <a:avLst/>
        </a:prstGeom>
      </xdr:spPr>
    </xdr:pic>
    <xdr:clientData/>
  </xdr:twoCellAnchor>
  <xdr:twoCellAnchor>
    <xdr:from>
      <xdr:col>8</xdr:col>
      <xdr:colOff>1371600</xdr:colOff>
      <xdr:row>91</xdr:row>
      <xdr:rowOff>215900</xdr:rowOff>
    </xdr:from>
    <xdr:to>
      <xdr:col>8</xdr:col>
      <xdr:colOff>2382584</xdr:colOff>
      <xdr:row>92</xdr:row>
      <xdr:rowOff>779600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63100" y="107784900"/>
          <a:ext cx="1010984" cy="1440000"/>
        </a:xfrm>
        <a:prstGeom prst="rect">
          <a:avLst/>
        </a:prstGeom>
      </xdr:spPr>
    </xdr:pic>
    <xdr:clientData/>
  </xdr:twoCellAnchor>
  <xdr:twoCellAnchor>
    <xdr:from>
      <xdr:col>8</xdr:col>
      <xdr:colOff>215900</xdr:colOff>
      <xdr:row>92</xdr:row>
      <xdr:rowOff>165100</xdr:rowOff>
    </xdr:from>
    <xdr:to>
      <xdr:col>8</xdr:col>
      <xdr:colOff>1298233</xdr:colOff>
      <xdr:row>93</xdr:row>
      <xdr:rowOff>728800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07400" y="108610400"/>
          <a:ext cx="1082333" cy="1440000"/>
        </a:xfrm>
        <a:prstGeom prst="rect">
          <a:avLst/>
        </a:prstGeom>
      </xdr:spPr>
    </xdr:pic>
    <xdr:clientData/>
  </xdr:twoCellAnchor>
  <xdr:twoCellAnchor>
    <xdr:from>
      <xdr:col>8</xdr:col>
      <xdr:colOff>596900</xdr:colOff>
      <xdr:row>95</xdr:row>
      <xdr:rowOff>152400</xdr:rowOff>
    </xdr:from>
    <xdr:to>
      <xdr:col>8</xdr:col>
      <xdr:colOff>1935362</xdr:colOff>
      <xdr:row>95</xdr:row>
      <xdr:rowOff>1952400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8400" y="110528100"/>
          <a:ext cx="1338462" cy="1800000"/>
        </a:xfrm>
        <a:prstGeom prst="rect">
          <a:avLst/>
        </a:prstGeom>
      </xdr:spPr>
    </xdr:pic>
    <xdr:clientData/>
  </xdr:twoCellAnchor>
  <xdr:twoCellAnchor>
    <xdr:from>
      <xdr:col>8</xdr:col>
      <xdr:colOff>457201</xdr:colOff>
      <xdr:row>94</xdr:row>
      <xdr:rowOff>101600</xdr:rowOff>
    </xdr:from>
    <xdr:to>
      <xdr:col>8</xdr:col>
      <xdr:colOff>2066292</xdr:colOff>
      <xdr:row>94</xdr:row>
      <xdr:rowOff>1901600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8701" y="110299500"/>
          <a:ext cx="1609091" cy="1800000"/>
        </a:xfrm>
        <a:prstGeom prst="rect">
          <a:avLst/>
        </a:prstGeom>
      </xdr:spPr>
    </xdr:pic>
    <xdr:clientData/>
  </xdr:twoCellAnchor>
  <xdr:twoCellAnchor>
    <xdr:from>
      <xdr:col>8</xdr:col>
      <xdr:colOff>533400</xdr:colOff>
      <xdr:row>96</xdr:row>
      <xdr:rowOff>152400</xdr:rowOff>
    </xdr:from>
    <xdr:to>
      <xdr:col>8</xdr:col>
      <xdr:colOff>2035030</xdr:colOff>
      <xdr:row>96</xdr:row>
      <xdr:rowOff>1952400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24900" y="114427000"/>
          <a:ext cx="1501630" cy="1800000"/>
        </a:xfrm>
        <a:prstGeom prst="rect">
          <a:avLst/>
        </a:prstGeom>
      </xdr:spPr>
    </xdr:pic>
    <xdr:clientData/>
  </xdr:twoCellAnchor>
  <xdr:twoCellAnchor>
    <xdr:from>
      <xdr:col>8</xdr:col>
      <xdr:colOff>495300</xdr:colOff>
      <xdr:row>97</xdr:row>
      <xdr:rowOff>114300</xdr:rowOff>
    </xdr:from>
    <xdr:to>
      <xdr:col>8</xdr:col>
      <xdr:colOff>2122870</xdr:colOff>
      <xdr:row>97</xdr:row>
      <xdr:rowOff>1914300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6800" y="116433600"/>
          <a:ext cx="1627570" cy="1800000"/>
        </a:xfrm>
        <a:prstGeom prst="rect">
          <a:avLst/>
        </a:prstGeom>
      </xdr:spPr>
    </xdr:pic>
    <xdr:clientData/>
  </xdr:twoCellAnchor>
  <xdr:twoCellAnchor>
    <xdr:from>
      <xdr:col>8</xdr:col>
      <xdr:colOff>342901</xdr:colOff>
      <xdr:row>98</xdr:row>
      <xdr:rowOff>203200</xdr:rowOff>
    </xdr:from>
    <xdr:to>
      <xdr:col>8</xdr:col>
      <xdr:colOff>2218832</xdr:colOff>
      <xdr:row>98</xdr:row>
      <xdr:rowOff>2003200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1" y="118541800"/>
          <a:ext cx="1875931" cy="1800000"/>
        </a:xfrm>
        <a:prstGeom prst="rect">
          <a:avLst/>
        </a:prstGeom>
      </xdr:spPr>
    </xdr:pic>
    <xdr:clientData/>
  </xdr:twoCellAnchor>
  <xdr:twoCellAnchor>
    <xdr:from>
      <xdr:col>8</xdr:col>
      <xdr:colOff>647700</xdr:colOff>
      <xdr:row>99</xdr:row>
      <xdr:rowOff>114300</xdr:rowOff>
    </xdr:from>
    <xdr:to>
      <xdr:col>8</xdr:col>
      <xdr:colOff>1913634</xdr:colOff>
      <xdr:row>99</xdr:row>
      <xdr:rowOff>1914300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9200" y="120573800"/>
          <a:ext cx="1265934" cy="1800000"/>
        </a:xfrm>
        <a:prstGeom prst="rect">
          <a:avLst/>
        </a:prstGeom>
      </xdr:spPr>
    </xdr:pic>
    <xdr:clientData/>
  </xdr:twoCellAnchor>
  <xdr:twoCellAnchor>
    <xdr:from>
      <xdr:col>8</xdr:col>
      <xdr:colOff>673100</xdr:colOff>
      <xdr:row>100</xdr:row>
      <xdr:rowOff>127000</xdr:rowOff>
    </xdr:from>
    <xdr:to>
      <xdr:col>8</xdr:col>
      <xdr:colOff>1967998</xdr:colOff>
      <xdr:row>100</xdr:row>
      <xdr:rowOff>1927000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64600" y="122593100"/>
          <a:ext cx="1294898" cy="1800000"/>
        </a:xfrm>
        <a:prstGeom prst="rect">
          <a:avLst/>
        </a:prstGeom>
      </xdr:spPr>
    </xdr:pic>
    <xdr:clientData/>
  </xdr:twoCellAnchor>
  <xdr:twoCellAnchor>
    <xdr:from>
      <xdr:col>8</xdr:col>
      <xdr:colOff>419100</xdr:colOff>
      <xdr:row>101</xdr:row>
      <xdr:rowOff>63500</xdr:rowOff>
    </xdr:from>
    <xdr:to>
      <xdr:col>8</xdr:col>
      <xdr:colOff>2087952</xdr:colOff>
      <xdr:row>101</xdr:row>
      <xdr:rowOff>1863500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124587000"/>
          <a:ext cx="1668852" cy="1800000"/>
        </a:xfrm>
        <a:prstGeom prst="rect">
          <a:avLst/>
        </a:prstGeom>
      </xdr:spPr>
    </xdr:pic>
    <xdr:clientData/>
  </xdr:twoCellAnchor>
  <xdr:twoCellAnchor>
    <xdr:from>
      <xdr:col>8</xdr:col>
      <xdr:colOff>317500</xdr:colOff>
      <xdr:row>102</xdr:row>
      <xdr:rowOff>152400</xdr:rowOff>
    </xdr:from>
    <xdr:to>
      <xdr:col>8</xdr:col>
      <xdr:colOff>2085414</xdr:colOff>
      <xdr:row>102</xdr:row>
      <xdr:rowOff>1952400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9000" y="126720600"/>
          <a:ext cx="1767914" cy="1800000"/>
        </a:xfrm>
        <a:prstGeom prst="rect">
          <a:avLst/>
        </a:prstGeom>
      </xdr:spPr>
    </xdr:pic>
    <xdr:clientData/>
  </xdr:twoCellAnchor>
  <xdr:twoCellAnchor>
    <xdr:from>
      <xdr:col>8</xdr:col>
      <xdr:colOff>444501</xdr:colOff>
      <xdr:row>104</xdr:row>
      <xdr:rowOff>127000</xdr:rowOff>
    </xdr:from>
    <xdr:to>
      <xdr:col>8</xdr:col>
      <xdr:colOff>1954936</xdr:colOff>
      <xdr:row>104</xdr:row>
      <xdr:rowOff>1927000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001" y="128993900"/>
          <a:ext cx="1510435" cy="1800000"/>
        </a:xfrm>
        <a:prstGeom prst="rect">
          <a:avLst/>
        </a:prstGeom>
      </xdr:spPr>
    </xdr:pic>
    <xdr:clientData/>
  </xdr:twoCellAnchor>
  <xdr:twoCellAnchor>
    <xdr:from>
      <xdr:col>8</xdr:col>
      <xdr:colOff>508001</xdr:colOff>
      <xdr:row>103</xdr:row>
      <xdr:rowOff>139700</xdr:rowOff>
    </xdr:from>
    <xdr:to>
      <xdr:col>8</xdr:col>
      <xdr:colOff>1934910</xdr:colOff>
      <xdr:row>103</xdr:row>
      <xdr:rowOff>1939700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9501" y="128828800"/>
          <a:ext cx="1426909" cy="1800000"/>
        </a:xfrm>
        <a:prstGeom prst="rect">
          <a:avLst/>
        </a:prstGeom>
      </xdr:spPr>
    </xdr:pic>
    <xdr:clientData/>
  </xdr:twoCellAnchor>
  <xdr:twoCellAnchor>
    <xdr:from>
      <xdr:col>8</xdr:col>
      <xdr:colOff>495300</xdr:colOff>
      <xdr:row>105</xdr:row>
      <xdr:rowOff>241300</xdr:rowOff>
    </xdr:from>
    <xdr:to>
      <xdr:col>8</xdr:col>
      <xdr:colOff>1985216</xdr:colOff>
      <xdr:row>105</xdr:row>
      <xdr:rowOff>2041300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6800" y="133045200"/>
          <a:ext cx="1489916" cy="1800000"/>
        </a:xfrm>
        <a:prstGeom prst="rect">
          <a:avLst/>
        </a:prstGeom>
      </xdr:spPr>
    </xdr:pic>
    <xdr:clientData/>
  </xdr:twoCellAnchor>
  <xdr:twoCellAnchor>
    <xdr:from>
      <xdr:col>8</xdr:col>
      <xdr:colOff>355600</xdr:colOff>
      <xdr:row>106</xdr:row>
      <xdr:rowOff>152400</xdr:rowOff>
    </xdr:from>
    <xdr:to>
      <xdr:col>8</xdr:col>
      <xdr:colOff>2089786</xdr:colOff>
      <xdr:row>106</xdr:row>
      <xdr:rowOff>1952400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7100" y="135077200"/>
          <a:ext cx="1734186" cy="1800000"/>
        </a:xfrm>
        <a:prstGeom prst="rect">
          <a:avLst/>
        </a:prstGeom>
      </xdr:spPr>
    </xdr:pic>
    <xdr:clientData/>
  </xdr:twoCellAnchor>
  <xdr:twoCellAnchor>
    <xdr:from>
      <xdr:col>8</xdr:col>
      <xdr:colOff>139701</xdr:colOff>
      <xdr:row>107</xdr:row>
      <xdr:rowOff>88900</xdr:rowOff>
    </xdr:from>
    <xdr:to>
      <xdr:col>8</xdr:col>
      <xdr:colOff>1243858</xdr:colOff>
      <xdr:row>108</xdr:row>
      <xdr:rowOff>317500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1201" y="137058400"/>
          <a:ext cx="1104157" cy="1371600"/>
        </a:xfrm>
        <a:prstGeom prst="rect">
          <a:avLst/>
        </a:prstGeom>
      </xdr:spPr>
    </xdr:pic>
    <xdr:clientData/>
  </xdr:twoCellAnchor>
  <xdr:twoCellAnchor>
    <xdr:from>
      <xdr:col>8</xdr:col>
      <xdr:colOff>1384300</xdr:colOff>
      <xdr:row>107</xdr:row>
      <xdr:rowOff>720598</xdr:rowOff>
    </xdr:from>
    <xdr:to>
      <xdr:col>8</xdr:col>
      <xdr:colOff>2387600</xdr:colOff>
      <xdr:row>108</xdr:row>
      <xdr:rowOff>974500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75800" y="137690098"/>
          <a:ext cx="1003300" cy="1396902"/>
        </a:xfrm>
        <a:prstGeom prst="rect">
          <a:avLst/>
        </a:prstGeom>
      </xdr:spPr>
    </xdr:pic>
    <xdr:clientData/>
  </xdr:twoCellAnchor>
  <xdr:twoCellAnchor>
    <xdr:from>
      <xdr:col>8</xdr:col>
      <xdr:colOff>546100</xdr:colOff>
      <xdr:row>109</xdr:row>
      <xdr:rowOff>88900</xdr:rowOff>
    </xdr:from>
    <xdr:to>
      <xdr:col>8</xdr:col>
      <xdr:colOff>1973088</xdr:colOff>
      <xdr:row>109</xdr:row>
      <xdr:rowOff>1888900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7600" y="139344400"/>
          <a:ext cx="1426988" cy="1800000"/>
        </a:xfrm>
        <a:prstGeom prst="rect">
          <a:avLst/>
        </a:prstGeom>
      </xdr:spPr>
    </xdr:pic>
    <xdr:clientData/>
  </xdr:twoCellAnchor>
  <xdr:twoCellAnchor>
    <xdr:from>
      <xdr:col>8</xdr:col>
      <xdr:colOff>520700</xdr:colOff>
      <xdr:row>110</xdr:row>
      <xdr:rowOff>88900</xdr:rowOff>
    </xdr:from>
    <xdr:to>
      <xdr:col>8</xdr:col>
      <xdr:colOff>1967058</xdr:colOff>
      <xdr:row>110</xdr:row>
      <xdr:rowOff>1888900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12200" y="141338300"/>
          <a:ext cx="1446358" cy="1800000"/>
        </a:xfrm>
        <a:prstGeom prst="rect">
          <a:avLst/>
        </a:prstGeom>
      </xdr:spPr>
    </xdr:pic>
    <xdr:clientData/>
  </xdr:twoCellAnchor>
  <xdr:twoCellAnchor>
    <xdr:from>
      <xdr:col>8</xdr:col>
      <xdr:colOff>520701</xdr:colOff>
      <xdr:row>111</xdr:row>
      <xdr:rowOff>88900</xdr:rowOff>
    </xdr:from>
    <xdr:to>
      <xdr:col>8</xdr:col>
      <xdr:colOff>2016024</xdr:colOff>
      <xdr:row>111</xdr:row>
      <xdr:rowOff>1888900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12201" y="143370300"/>
          <a:ext cx="1495323" cy="1800000"/>
        </a:xfrm>
        <a:prstGeom prst="rect">
          <a:avLst/>
        </a:prstGeom>
      </xdr:spPr>
    </xdr:pic>
    <xdr:clientData/>
  </xdr:twoCellAnchor>
  <xdr:twoCellAnchor>
    <xdr:from>
      <xdr:col>8</xdr:col>
      <xdr:colOff>558801</xdr:colOff>
      <xdr:row>112</xdr:row>
      <xdr:rowOff>152400</xdr:rowOff>
    </xdr:from>
    <xdr:to>
      <xdr:col>8</xdr:col>
      <xdr:colOff>1922080</xdr:colOff>
      <xdr:row>112</xdr:row>
      <xdr:rowOff>1952400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0301" y="145478500"/>
          <a:ext cx="1363279" cy="1800000"/>
        </a:xfrm>
        <a:prstGeom prst="rect">
          <a:avLst/>
        </a:prstGeom>
      </xdr:spPr>
    </xdr:pic>
    <xdr:clientData/>
  </xdr:twoCellAnchor>
  <xdr:twoCellAnchor>
    <xdr:from>
      <xdr:col>8</xdr:col>
      <xdr:colOff>508001</xdr:colOff>
      <xdr:row>113</xdr:row>
      <xdr:rowOff>114300</xdr:rowOff>
    </xdr:from>
    <xdr:to>
      <xdr:col>8</xdr:col>
      <xdr:colOff>2109696</xdr:colOff>
      <xdr:row>113</xdr:row>
      <xdr:rowOff>1914300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9501" y="147548600"/>
          <a:ext cx="1601695" cy="1800000"/>
        </a:xfrm>
        <a:prstGeom prst="rect">
          <a:avLst/>
        </a:prstGeom>
      </xdr:spPr>
    </xdr:pic>
    <xdr:clientData/>
  </xdr:twoCellAnchor>
  <xdr:twoCellAnchor>
    <xdr:from>
      <xdr:col>8</xdr:col>
      <xdr:colOff>457200</xdr:colOff>
      <xdr:row>114</xdr:row>
      <xdr:rowOff>139700</xdr:rowOff>
    </xdr:from>
    <xdr:to>
      <xdr:col>8</xdr:col>
      <xdr:colOff>1990928</xdr:colOff>
      <xdr:row>114</xdr:row>
      <xdr:rowOff>1939700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648700" y="149618700"/>
          <a:ext cx="1533728" cy="1800000"/>
        </a:xfrm>
        <a:prstGeom prst="rect">
          <a:avLst/>
        </a:prstGeom>
      </xdr:spPr>
    </xdr:pic>
    <xdr:clientData/>
  </xdr:twoCellAnchor>
  <xdr:twoCellAnchor>
    <xdr:from>
      <xdr:col>8</xdr:col>
      <xdr:colOff>508001</xdr:colOff>
      <xdr:row>115</xdr:row>
      <xdr:rowOff>139700</xdr:rowOff>
    </xdr:from>
    <xdr:to>
      <xdr:col>8</xdr:col>
      <xdr:colOff>1880278</xdr:colOff>
      <xdr:row>115</xdr:row>
      <xdr:rowOff>1939700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9501" y="151650700"/>
          <a:ext cx="1372277" cy="1800000"/>
        </a:xfrm>
        <a:prstGeom prst="rect">
          <a:avLst/>
        </a:prstGeom>
      </xdr:spPr>
    </xdr:pic>
    <xdr:clientData/>
  </xdr:twoCellAnchor>
  <xdr:twoCellAnchor>
    <xdr:from>
      <xdr:col>8</xdr:col>
      <xdr:colOff>419100</xdr:colOff>
      <xdr:row>116</xdr:row>
      <xdr:rowOff>88900</xdr:rowOff>
    </xdr:from>
    <xdr:to>
      <xdr:col>8</xdr:col>
      <xdr:colOff>2113798</xdr:colOff>
      <xdr:row>116</xdr:row>
      <xdr:rowOff>1888900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153695400"/>
          <a:ext cx="1694698" cy="1800000"/>
        </a:xfrm>
        <a:prstGeom prst="rect">
          <a:avLst/>
        </a:prstGeom>
      </xdr:spPr>
    </xdr:pic>
    <xdr:clientData/>
  </xdr:twoCellAnchor>
  <xdr:twoCellAnchor>
    <xdr:from>
      <xdr:col>8</xdr:col>
      <xdr:colOff>355600</xdr:colOff>
      <xdr:row>117</xdr:row>
      <xdr:rowOff>152400</xdr:rowOff>
    </xdr:from>
    <xdr:to>
      <xdr:col>8</xdr:col>
      <xdr:colOff>2043360</xdr:colOff>
      <xdr:row>117</xdr:row>
      <xdr:rowOff>1952400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7100" y="155740100"/>
          <a:ext cx="1687760" cy="1800000"/>
        </a:xfrm>
        <a:prstGeom prst="rect">
          <a:avLst/>
        </a:prstGeom>
      </xdr:spPr>
    </xdr:pic>
    <xdr:clientData/>
  </xdr:twoCellAnchor>
  <xdr:twoCellAnchor>
    <xdr:from>
      <xdr:col>8</xdr:col>
      <xdr:colOff>457201</xdr:colOff>
      <xdr:row>118</xdr:row>
      <xdr:rowOff>101600</xdr:rowOff>
    </xdr:from>
    <xdr:to>
      <xdr:col>8</xdr:col>
      <xdr:colOff>1981322</xdr:colOff>
      <xdr:row>118</xdr:row>
      <xdr:rowOff>1901600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8701" y="157797500"/>
          <a:ext cx="1524121" cy="1800000"/>
        </a:xfrm>
        <a:prstGeom prst="rect">
          <a:avLst/>
        </a:prstGeom>
      </xdr:spPr>
    </xdr:pic>
    <xdr:clientData/>
  </xdr:twoCellAnchor>
  <xdr:twoCellAnchor>
    <xdr:from>
      <xdr:col>8</xdr:col>
      <xdr:colOff>381001</xdr:colOff>
      <xdr:row>119</xdr:row>
      <xdr:rowOff>114300</xdr:rowOff>
    </xdr:from>
    <xdr:to>
      <xdr:col>8</xdr:col>
      <xdr:colOff>1831550</xdr:colOff>
      <xdr:row>119</xdr:row>
      <xdr:rowOff>1914300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1" y="159854900"/>
          <a:ext cx="1450549" cy="1800000"/>
        </a:xfrm>
        <a:prstGeom prst="rect">
          <a:avLst/>
        </a:prstGeom>
      </xdr:spPr>
    </xdr:pic>
    <xdr:clientData/>
  </xdr:twoCellAnchor>
  <xdr:twoCellAnchor>
    <xdr:from>
      <xdr:col>8</xdr:col>
      <xdr:colOff>419101</xdr:colOff>
      <xdr:row>120</xdr:row>
      <xdr:rowOff>63500</xdr:rowOff>
    </xdr:from>
    <xdr:to>
      <xdr:col>8</xdr:col>
      <xdr:colOff>1891000</xdr:colOff>
      <xdr:row>120</xdr:row>
      <xdr:rowOff>1863500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1" y="161848800"/>
          <a:ext cx="1471899" cy="1800000"/>
        </a:xfrm>
        <a:prstGeom prst="rect">
          <a:avLst/>
        </a:prstGeom>
      </xdr:spPr>
    </xdr:pic>
    <xdr:clientData/>
  </xdr:twoCellAnchor>
  <xdr:twoCellAnchor>
    <xdr:from>
      <xdr:col>8</xdr:col>
      <xdr:colOff>419101</xdr:colOff>
      <xdr:row>121</xdr:row>
      <xdr:rowOff>152400</xdr:rowOff>
    </xdr:from>
    <xdr:to>
      <xdr:col>8</xdr:col>
      <xdr:colOff>1934374</xdr:colOff>
      <xdr:row>121</xdr:row>
      <xdr:rowOff>1952400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1" y="163906200"/>
          <a:ext cx="1515273" cy="1800000"/>
        </a:xfrm>
        <a:prstGeom prst="rect">
          <a:avLst/>
        </a:prstGeom>
      </xdr:spPr>
    </xdr:pic>
    <xdr:clientData/>
  </xdr:twoCellAnchor>
  <xdr:twoCellAnchor>
    <xdr:from>
      <xdr:col>8</xdr:col>
      <xdr:colOff>508000</xdr:colOff>
      <xdr:row>122</xdr:row>
      <xdr:rowOff>101600</xdr:rowOff>
    </xdr:from>
    <xdr:to>
      <xdr:col>8</xdr:col>
      <xdr:colOff>1914250</xdr:colOff>
      <xdr:row>122</xdr:row>
      <xdr:rowOff>1901600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9500" y="166052500"/>
          <a:ext cx="1406250" cy="1800000"/>
        </a:xfrm>
        <a:prstGeom prst="rect">
          <a:avLst/>
        </a:prstGeom>
      </xdr:spPr>
    </xdr:pic>
    <xdr:clientData/>
  </xdr:twoCellAnchor>
  <xdr:twoCellAnchor>
    <xdr:from>
      <xdr:col>8</xdr:col>
      <xdr:colOff>393701</xdr:colOff>
      <xdr:row>123</xdr:row>
      <xdr:rowOff>165100</xdr:rowOff>
    </xdr:from>
    <xdr:to>
      <xdr:col>8</xdr:col>
      <xdr:colOff>1901358</xdr:colOff>
      <xdr:row>123</xdr:row>
      <xdr:rowOff>1965100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5201" y="168173400"/>
          <a:ext cx="1507657" cy="1800000"/>
        </a:xfrm>
        <a:prstGeom prst="rect">
          <a:avLst/>
        </a:prstGeom>
      </xdr:spPr>
    </xdr:pic>
    <xdr:clientData/>
  </xdr:twoCellAnchor>
  <xdr:twoCellAnchor>
    <xdr:from>
      <xdr:col>8</xdr:col>
      <xdr:colOff>762001</xdr:colOff>
      <xdr:row>124</xdr:row>
      <xdr:rowOff>76200</xdr:rowOff>
    </xdr:from>
    <xdr:to>
      <xdr:col>8</xdr:col>
      <xdr:colOff>1885720</xdr:colOff>
      <xdr:row>124</xdr:row>
      <xdr:rowOff>1876200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3501" y="224574100"/>
          <a:ext cx="1123719" cy="1800000"/>
        </a:xfrm>
        <a:prstGeom prst="rect">
          <a:avLst/>
        </a:prstGeom>
      </xdr:spPr>
    </xdr:pic>
    <xdr:clientData/>
  </xdr:twoCellAnchor>
  <xdr:twoCellAnchor>
    <xdr:from>
      <xdr:col>8</xdr:col>
      <xdr:colOff>444501</xdr:colOff>
      <xdr:row>125</xdr:row>
      <xdr:rowOff>50800</xdr:rowOff>
    </xdr:from>
    <xdr:to>
      <xdr:col>8</xdr:col>
      <xdr:colOff>1810018</xdr:colOff>
      <xdr:row>125</xdr:row>
      <xdr:rowOff>1850800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001" y="174091600"/>
          <a:ext cx="1365517" cy="1800000"/>
        </a:xfrm>
        <a:prstGeom prst="rect">
          <a:avLst/>
        </a:prstGeom>
      </xdr:spPr>
    </xdr:pic>
    <xdr:clientData/>
  </xdr:twoCellAnchor>
  <xdr:twoCellAnchor>
    <xdr:from>
      <xdr:col>8</xdr:col>
      <xdr:colOff>101600</xdr:colOff>
      <xdr:row>126</xdr:row>
      <xdr:rowOff>312592</xdr:rowOff>
    </xdr:from>
    <xdr:to>
      <xdr:col>8</xdr:col>
      <xdr:colOff>1308100</xdr:colOff>
      <xdr:row>126</xdr:row>
      <xdr:rowOff>1689099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3100" y="178518992"/>
          <a:ext cx="1206500" cy="1376507"/>
        </a:xfrm>
        <a:prstGeom prst="rect">
          <a:avLst/>
        </a:prstGeom>
      </xdr:spPr>
    </xdr:pic>
    <xdr:clientData/>
  </xdr:twoCellAnchor>
  <xdr:twoCellAnchor>
    <xdr:from>
      <xdr:col>8</xdr:col>
      <xdr:colOff>1244600</xdr:colOff>
      <xdr:row>126</xdr:row>
      <xdr:rowOff>271132</xdr:rowOff>
    </xdr:from>
    <xdr:to>
      <xdr:col>8</xdr:col>
      <xdr:colOff>2387600</xdr:colOff>
      <xdr:row>126</xdr:row>
      <xdr:rowOff>1689099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36100" y="178477532"/>
          <a:ext cx="1143000" cy="1417967"/>
        </a:xfrm>
        <a:prstGeom prst="rect">
          <a:avLst/>
        </a:prstGeom>
      </xdr:spPr>
    </xdr:pic>
    <xdr:clientData/>
  </xdr:twoCellAnchor>
  <xdr:twoCellAnchor>
    <xdr:from>
      <xdr:col>8</xdr:col>
      <xdr:colOff>723900</xdr:colOff>
      <xdr:row>18</xdr:row>
      <xdr:rowOff>127000</xdr:rowOff>
    </xdr:from>
    <xdr:to>
      <xdr:col>8</xdr:col>
      <xdr:colOff>2008470</xdr:colOff>
      <xdr:row>18</xdr:row>
      <xdr:rowOff>2467000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5400" y="3454400"/>
          <a:ext cx="1284570" cy="2340000"/>
        </a:xfrm>
        <a:prstGeom prst="rect">
          <a:avLst/>
        </a:prstGeom>
      </xdr:spPr>
    </xdr:pic>
    <xdr:clientData/>
  </xdr:twoCellAnchor>
  <xdr:twoCellAnchor>
    <xdr:from>
      <xdr:col>8</xdr:col>
      <xdr:colOff>812801</xdr:colOff>
      <xdr:row>19</xdr:row>
      <xdr:rowOff>152400</xdr:rowOff>
    </xdr:from>
    <xdr:to>
      <xdr:col>8</xdr:col>
      <xdr:colOff>1859760</xdr:colOff>
      <xdr:row>19</xdr:row>
      <xdr:rowOff>2492400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834CD6FB-A9B3-1E4E-A884-6F5796791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4301" y="6019800"/>
          <a:ext cx="1046959" cy="2340000"/>
        </a:xfrm>
        <a:prstGeom prst="rect">
          <a:avLst/>
        </a:prstGeom>
      </xdr:spPr>
    </xdr:pic>
    <xdr:clientData/>
  </xdr:twoCellAnchor>
  <xdr:twoCellAnchor>
    <xdr:from>
      <xdr:col>8</xdr:col>
      <xdr:colOff>812801</xdr:colOff>
      <xdr:row>20</xdr:row>
      <xdr:rowOff>101600</xdr:rowOff>
    </xdr:from>
    <xdr:to>
      <xdr:col>8</xdr:col>
      <xdr:colOff>1894914</xdr:colOff>
      <xdr:row>20</xdr:row>
      <xdr:rowOff>2441600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xmlns="" id="{7712EED6-65EF-604D-9F25-5A02FA3F2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4301" y="8597900"/>
          <a:ext cx="1082113" cy="2340000"/>
        </a:xfrm>
        <a:prstGeom prst="rect">
          <a:avLst/>
        </a:prstGeom>
      </xdr:spPr>
    </xdr:pic>
    <xdr:clientData/>
  </xdr:twoCellAnchor>
  <xdr:twoCellAnchor>
    <xdr:from>
      <xdr:col>8</xdr:col>
      <xdr:colOff>635001</xdr:colOff>
      <xdr:row>21</xdr:row>
      <xdr:rowOff>116382</xdr:rowOff>
    </xdr:from>
    <xdr:to>
      <xdr:col>8</xdr:col>
      <xdr:colOff>1773860</xdr:colOff>
      <xdr:row>21</xdr:row>
      <xdr:rowOff>2456382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xmlns="" id="{3BF57470-38DE-2743-88D2-A56299C5E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1" y="11228882"/>
          <a:ext cx="1138859" cy="2340000"/>
        </a:xfrm>
        <a:prstGeom prst="rect">
          <a:avLst/>
        </a:prstGeom>
      </xdr:spPr>
    </xdr:pic>
    <xdr:clientData/>
  </xdr:twoCellAnchor>
  <xdr:twoCellAnchor>
    <xdr:from>
      <xdr:col>8</xdr:col>
      <xdr:colOff>647700</xdr:colOff>
      <xdr:row>22</xdr:row>
      <xdr:rowOff>88900</xdr:rowOff>
    </xdr:from>
    <xdr:to>
      <xdr:col>8</xdr:col>
      <xdr:colOff>1715069</xdr:colOff>
      <xdr:row>22</xdr:row>
      <xdr:rowOff>2428900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xmlns="" id="{7E74B5D7-EAA0-F14A-A445-845A836CF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9200" y="13830300"/>
          <a:ext cx="1067369" cy="2340000"/>
        </a:xfrm>
        <a:prstGeom prst="rect">
          <a:avLst/>
        </a:prstGeom>
      </xdr:spPr>
    </xdr:pic>
    <xdr:clientData/>
  </xdr:twoCellAnchor>
  <xdr:twoCellAnchor>
    <xdr:from>
      <xdr:col>8</xdr:col>
      <xdr:colOff>698500</xdr:colOff>
      <xdr:row>23</xdr:row>
      <xdr:rowOff>101600</xdr:rowOff>
    </xdr:from>
    <xdr:to>
      <xdr:col>8</xdr:col>
      <xdr:colOff>1691099</xdr:colOff>
      <xdr:row>23</xdr:row>
      <xdr:rowOff>2441600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xmlns="" id="{D4802C6A-B91E-654A-9CF7-05CD5787C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0" y="16421100"/>
          <a:ext cx="992599" cy="2340000"/>
        </a:xfrm>
        <a:prstGeom prst="rect">
          <a:avLst/>
        </a:prstGeom>
      </xdr:spPr>
    </xdr:pic>
    <xdr:clientData/>
  </xdr:twoCellAnchor>
  <xdr:twoCellAnchor>
    <xdr:from>
      <xdr:col>8</xdr:col>
      <xdr:colOff>774702</xdr:colOff>
      <xdr:row>24</xdr:row>
      <xdr:rowOff>127000</xdr:rowOff>
    </xdr:from>
    <xdr:to>
      <xdr:col>8</xdr:col>
      <xdr:colOff>1681065</xdr:colOff>
      <xdr:row>24</xdr:row>
      <xdr:rowOff>2467000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xmlns="" id="{2DB9DF65-E85E-5A4A-8D50-029112B2D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6202" y="19037300"/>
          <a:ext cx="906363" cy="2340000"/>
        </a:xfrm>
        <a:prstGeom prst="rect">
          <a:avLst/>
        </a:prstGeom>
      </xdr:spPr>
    </xdr:pic>
    <xdr:clientData/>
  </xdr:twoCellAnchor>
  <xdr:twoCellAnchor>
    <xdr:from>
      <xdr:col>8</xdr:col>
      <xdr:colOff>571500</xdr:colOff>
      <xdr:row>25</xdr:row>
      <xdr:rowOff>139700</xdr:rowOff>
    </xdr:from>
    <xdr:to>
      <xdr:col>8</xdr:col>
      <xdr:colOff>1821702</xdr:colOff>
      <xdr:row>25</xdr:row>
      <xdr:rowOff>2479700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xmlns="" id="{2D1F0956-53A8-1047-B275-7C9C9E479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0" y="21666200"/>
          <a:ext cx="1250202" cy="2340000"/>
        </a:xfrm>
        <a:prstGeom prst="rect">
          <a:avLst/>
        </a:prstGeom>
      </xdr:spPr>
    </xdr:pic>
    <xdr:clientData/>
  </xdr:twoCellAnchor>
  <xdr:twoCellAnchor>
    <xdr:from>
      <xdr:col>8</xdr:col>
      <xdr:colOff>571501</xdr:colOff>
      <xdr:row>38</xdr:row>
      <xdr:rowOff>101600</xdr:rowOff>
    </xdr:from>
    <xdr:to>
      <xdr:col>8</xdr:col>
      <xdr:colOff>1609990</xdr:colOff>
      <xdr:row>38</xdr:row>
      <xdr:rowOff>2441600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xmlns="" id="{9EFFACEC-D498-7944-9B78-EE7773A05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1" y="47675800"/>
          <a:ext cx="1038489" cy="2340000"/>
        </a:xfrm>
        <a:prstGeom prst="rect">
          <a:avLst/>
        </a:prstGeom>
      </xdr:spPr>
    </xdr:pic>
    <xdr:clientData/>
  </xdr:twoCellAnchor>
  <xdr:twoCellAnchor>
    <xdr:from>
      <xdr:col>8</xdr:col>
      <xdr:colOff>571500</xdr:colOff>
      <xdr:row>29</xdr:row>
      <xdr:rowOff>76200</xdr:rowOff>
    </xdr:from>
    <xdr:to>
      <xdr:col>8</xdr:col>
      <xdr:colOff>2010514</xdr:colOff>
      <xdr:row>29</xdr:row>
      <xdr:rowOff>2416200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xmlns="" id="{96F9C99A-C8A3-A14B-98BE-286C5D5CB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0" y="31902400"/>
          <a:ext cx="1439014" cy="2340000"/>
        </a:xfrm>
        <a:prstGeom prst="rect">
          <a:avLst/>
        </a:prstGeom>
      </xdr:spPr>
    </xdr:pic>
    <xdr:clientData/>
  </xdr:twoCellAnchor>
  <xdr:twoCellAnchor>
    <xdr:from>
      <xdr:col>8</xdr:col>
      <xdr:colOff>508000</xdr:colOff>
      <xdr:row>26</xdr:row>
      <xdr:rowOff>88900</xdr:rowOff>
    </xdr:from>
    <xdr:to>
      <xdr:col>8</xdr:col>
      <xdr:colOff>1972412</xdr:colOff>
      <xdr:row>26</xdr:row>
      <xdr:rowOff>2428900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xmlns="" id="{7F7D99A7-B061-1947-BFA1-3252451EC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9500" y="24244300"/>
          <a:ext cx="1464412" cy="2340000"/>
        </a:xfrm>
        <a:prstGeom prst="rect">
          <a:avLst/>
        </a:prstGeom>
      </xdr:spPr>
    </xdr:pic>
    <xdr:clientData/>
  </xdr:twoCellAnchor>
  <xdr:twoCellAnchor>
    <xdr:from>
      <xdr:col>8</xdr:col>
      <xdr:colOff>635000</xdr:colOff>
      <xdr:row>27</xdr:row>
      <xdr:rowOff>76199</xdr:rowOff>
    </xdr:from>
    <xdr:to>
      <xdr:col>8</xdr:col>
      <xdr:colOff>1807042</xdr:colOff>
      <xdr:row>27</xdr:row>
      <xdr:rowOff>2416199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xmlns="" id="{2C5FB2C6-4F8F-5F4B-ADD2-36F0FA211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00" y="26733499"/>
          <a:ext cx="1172042" cy="2340000"/>
        </a:xfrm>
        <a:prstGeom prst="rect">
          <a:avLst/>
        </a:prstGeom>
      </xdr:spPr>
    </xdr:pic>
    <xdr:clientData/>
  </xdr:twoCellAnchor>
  <xdr:twoCellAnchor>
    <xdr:from>
      <xdr:col>8</xdr:col>
      <xdr:colOff>584200</xdr:colOff>
      <xdr:row>28</xdr:row>
      <xdr:rowOff>88170</xdr:rowOff>
    </xdr:from>
    <xdr:to>
      <xdr:col>8</xdr:col>
      <xdr:colOff>2048612</xdr:colOff>
      <xdr:row>28</xdr:row>
      <xdr:rowOff>2428170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xmlns="" id="{58E2C08A-9E9E-C246-9E4E-852DE2902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75700" y="29323570"/>
          <a:ext cx="1464412" cy="2340000"/>
        </a:xfrm>
        <a:prstGeom prst="rect">
          <a:avLst/>
        </a:prstGeom>
      </xdr:spPr>
    </xdr:pic>
    <xdr:clientData/>
  </xdr:twoCellAnchor>
  <xdr:twoCellAnchor>
    <xdr:from>
      <xdr:col>8</xdr:col>
      <xdr:colOff>546100</xdr:colOff>
      <xdr:row>30</xdr:row>
      <xdr:rowOff>63500</xdr:rowOff>
    </xdr:from>
    <xdr:to>
      <xdr:col>8</xdr:col>
      <xdr:colOff>1828910</xdr:colOff>
      <xdr:row>31</xdr:row>
      <xdr:rowOff>1133500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xmlns="" id="{EAFC10A2-FFC8-9149-BACA-8761A6A41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7600" y="34442400"/>
          <a:ext cx="1282810" cy="2340000"/>
        </a:xfrm>
        <a:prstGeom prst="rect">
          <a:avLst/>
        </a:prstGeom>
      </xdr:spPr>
    </xdr:pic>
    <xdr:clientData/>
  </xdr:twoCellAnchor>
  <xdr:twoCellAnchor>
    <xdr:from>
      <xdr:col>8</xdr:col>
      <xdr:colOff>762001</xdr:colOff>
      <xdr:row>32</xdr:row>
      <xdr:rowOff>139700</xdr:rowOff>
    </xdr:from>
    <xdr:to>
      <xdr:col>8</xdr:col>
      <xdr:colOff>1575550</xdr:colOff>
      <xdr:row>32</xdr:row>
      <xdr:rowOff>2479700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xmlns="" id="{B009BABB-42CB-1B4E-8485-3B552BA7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3501" y="37058600"/>
          <a:ext cx="813549" cy="2340000"/>
        </a:xfrm>
        <a:prstGeom prst="rect">
          <a:avLst/>
        </a:prstGeom>
      </xdr:spPr>
    </xdr:pic>
    <xdr:clientData/>
  </xdr:twoCellAnchor>
  <xdr:twoCellAnchor>
    <xdr:from>
      <xdr:col>8</xdr:col>
      <xdr:colOff>660400</xdr:colOff>
      <xdr:row>33</xdr:row>
      <xdr:rowOff>50800</xdr:rowOff>
    </xdr:from>
    <xdr:to>
      <xdr:col>8</xdr:col>
      <xdr:colOff>1698066</xdr:colOff>
      <xdr:row>33</xdr:row>
      <xdr:rowOff>2390800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xmlns="" id="{3F85E150-6807-574D-9AAA-75F2E3EF8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51900" y="39560500"/>
          <a:ext cx="1037666" cy="2340000"/>
        </a:xfrm>
        <a:prstGeom prst="rect">
          <a:avLst/>
        </a:prstGeom>
      </xdr:spPr>
    </xdr:pic>
    <xdr:clientData/>
  </xdr:twoCellAnchor>
  <xdr:twoCellAnchor>
    <xdr:from>
      <xdr:col>8</xdr:col>
      <xdr:colOff>368300</xdr:colOff>
      <xdr:row>39</xdr:row>
      <xdr:rowOff>58420</xdr:rowOff>
    </xdr:from>
    <xdr:to>
      <xdr:col>8</xdr:col>
      <xdr:colOff>1811806</xdr:colOff>
      <xdr:row>39</xdr:row>
      <xdr:rowOff>2398420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xmlns="" id="{15B74F03-1BA9-F94C-9052-C82AF0BE6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9800" y="50223420"/>
          <a:ext cx="1443506" cy="2340000"/>
        </a:xfrm>
        <a:prstGeom prst="rect">
          <a:avLst/>
        </a:prstGeom>
      </xdr:spPr>
    </xdr:pic>
    <xdr:clientData/>
  </xdr:twoCellAnchor>
  <xdr:twoCellAnchor>
    <xdr:from>
      <xdr:col>8</xdr:col>
      <xdr:colOff>348693</xdr:colOff>
      <xdr:row>40</xdr:row>
      <xdr:rowOff>250265</xdr:rowOff>
    </xdr:from>
    <xdr:to>
      <xdr:col>8</xdr:col>
      <xdr:colOff>2095500</xdr:colOff>
      <xdr:row>40</xdr:row>
      <xdr:rowOff>1816101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xmlns="" id="{BF283775-6B4F-6A40-AFE0-3A28E01DE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193" y="1723465"/>
          <a:ext cx="1746807" cy="1565836"/>
        </a:xfrm>
        <a:prstGeom prst="rect">
          <a:avLst/>
        </a:prstGeom>
      </xdr:spPr>
    </xdr:pic>
    <xdr:clientData/>
  </xdr:twoCellAnchor>
  <xdr:twoCellAnchor>
    <xdr:from>
      <xdr:col>8</xdr:col>
      <xdr:colOff>368300</xdr:colOff>
      <xdr:row>41</xdr:row>
      <xdr:rowOff>50800</xdr:rowOff>
    </xdr:from>
    <xdr:to>
      <xdr:col>8</xdr:col>
      <xdr:colOff>2135348</xdr:colOff>
      <xdr:row>41</xdr:row>
      <xdr:rowOff>2390800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xmlns="" id="{4D967ACD-F6CC-B44E-895B-96E3A3F22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59800" y="54800500"/>
          <a:ext cx="1767048" cy="2340000"/>
        </a:xfrm>
        <a:prstGeom prst="rect">
          <a:avLst/>
        </a:prstGeom>
      </xdr:spPr>
    </xdr:pic>
    <xdr:clientData/>
  </xdr:twoCellAnchor>
  <xdr:twoCellAnchor>
    <xdr:from>
      <xdr:col>8</xdr:col>
      <xdr:colOff>520699</xdr:colOff>
      <xdr:row>42</xdr:row>
      <xdr:rowOff>76606</xdr:rowOff>
    </xdr:from>
    <xdr:to>
      <xdr:col>8</xdr:col>
      <xdr:colOff>1994250</xdr:colOff>
      <xdr:row>42</xdr:row>
      <xdr:rowOff>2416606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xmlns="" id="{59C19C0B-1D63-824C-9225-0944567E0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12199" y="57391706"/>
          <a:ext cx="1473551" cy="2340000"/>
        </a:xfrm>
        <a:prstGeom prst="rect">
          <a:avLst/>
        </a:prstGeom>
      </xdr:spPr>
    </xdr:pic>
    <xdr:clientData/>
  </xdr:twoCellAnchor>
  <xdr:twoCellAnchor>
    <xdr:from>
      <xdr:col>8</xdr:col>
      <xdr:colOff>419100</xdr:colOff>
      <xdr:row>43</xdr:row>
      <xdr:rowOff>89024</xdr:rowOff>
    </xdr:from>
    <xdr:to>
      <xdr:col>8</xdr:col>
      <xdr:colOff>2171246</xdr:colOff>
      <xdr:row>43</xdr:row>
      <xdr:rowOff>2429024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xmlns="" id="{5D1028F2-139A-504F-B067-673E55E47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60007624"/>
          <a:ext cx="1752146" cy="2340000"/>
        </a:xfrm>
        <a:prstGeom prst="rect">
          <a:avLst/>
        </a:prstGeom>
      </xdr:spPr>
    </xdr:pic>
    <xdr:clientData/>
  </xdr:twoCellAnchor>
  <xdr:twoCellAnchor>
    <xdr:from>
      <xdr:col>8</xdr:col>
      <xdr:colOff>482601</xdr:colOff>
      <xdr:row>35</xdr:row>
      <xdr:rowOff>62186</xdr:rowOff>
    </xdr:from>
    <xdr:to>
      <xdr:col>8</xdr:col>
      <xdr:colOff>1632770</xdr:colOff>
      <xdr:row>35</xdr:row>
      <xdr:rowOff>2402186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xmlns="" id="{487D38AA-E5C8-9543-9667-6A0ECFCB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4101" y="42251586"/>
          <a:ext cx="1150169" cy="2340000"/>
        </a:xfrm>
        <a:prstGeom prst="rect">
          <a:avLst/>
        </a:prstGeom>
      </xdr:spPr>
    </xdr:pic>
    <xdr:clientData/>
  </xdr:twoCellAnchor>
  <xdr:twoCellAnchor>
    <xdr:from>
      <xdr:col>8</xdr:col>
      <xdr:colOff>495301</xdr:colOff>
      <xdr:row>36</xdr:row>
      <xdr:rowOff>88900</xdr:rowOff>
    </xdr:from>
    <xdr:to>
      <xdr:col>8</xdr:col>
      <xdr:colOff>1748720</xdr:colOff>
      <xdr:row>36</xdr:row>
      <xdr:rowOff>2428900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xmlns="" id="{B782805A-5D25-D446-8741-CBBD4672C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6801" y="44894500"/>
          <a:ext cx="1253419" cy="23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M128"/>
  <sheetViews>
    <sheetView showGridLines="0" tabSelected="1" workbookViewId="0">
      <selection activeCell="AM127" sqref="AM127"/>
    </sheetView>
  </sheetViews>
  <sheetFormatPr defaultColWidth="9.140625" defaultRowHeight="12.75" x14ac:dyDescent="0.25"/>
  <cols>
    <col min="1" max="1" width="16.140625" style="19" bestFit="1" customWidth="1"/>
    <col min="2" max="2" width="9.140625" style="19" bestFit="1" customWidth="1"/>
    <col min="3" max="3" width="10.42578125" style="19" bestFit="1" customWidth="1"/>
    <col min="4" max="4" width="14.42578125" style="19" bestFit="1" customWidth="1"/>
    <col min="5" max="5" width="36.140625" style="19" bestFit="1" customWidth="1"/>
    <col min="6" max="6" width="7.85546875" style="19" bestFit="1" customWidth="1"/>
    <col min="7" max="7" width="7.140625" style="19" bestFit="1" customWidth="1"/>
    <col min="8" max="8" width="6.42578125" style="19" bestFit="1" customWidth="1"/>
    <col min="9" max="9" width="32.85546875" style="19" customWidth="1"/>
    <col min="10" max="10" width="31" style="19" bestFit="1" customWidth="1"/>
    <col min="11" max="11" width="18.42578125" style="19" customWidth="1"/>
    <col min="12" max="12" width="19.5703125" style="19" customWidth="1"/>
    <col min="13" max="15" width="12.5703125" style="20" customWidth="1"/>
    <col min="16" max="16" width="13.85546875" style="19" customWidth="1"/>
    <col min="17" max="17" width="5.85546875" style="21" bestFit="1" customWidth="1"/>
    <col min="18" max="18" width="6.42578125" style="22" bestFit="1" customWidth="1"/>
    <col min="19" max="19" width="2.5703125" style="23" customWidth="1"/>
    <col min="20" max="39" width="4.42578125" style="19" customWidth="1"/>
    <col min="40" max="16384" width="9.140625" style="19"/>
  </cols>
  <sheetData>
    <row r="2" spans="1:39" ht="14.1" customHeight="1" thickBot="1" x14ac:dyDescent="0.3"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</row>
    <row r="3" spans="1:39" x14ac:dyDescent="0.25">
      <c r="A3" s="24"/>
      <c r="S3" s="25" t="s">
        <v>0</v>
      </c>
      <c r="T3" s="7" t="s">
        <v>1</v>
      </c>
      <c r="U3" s="8" t="s">
        <v>2</v>
      </c>
      <c r="V3" s="8" t="s">
        <v>3</v>
      </c>
      <c r="W3" s="8" t="s">
        <v>4</v>
      </c>
      <c r="X3" s="8" t="s">
        <v>5</v>
      </c>
      <c r="Y3" s="8" t="s">
        <v>6</v>
      </c>
      <c r="Z3" s="8" t="s">
        <v>7</v>
      </c>
      <c r="AA3" s="8" t="s">
        <v>8</v>
      </c>
      <c r="AB3" s="8" t="s">
        <v>9</v>
      </c>
      <c r="AC3" s="8" t="s">
        <v>10</v>
      </c>
      <c r="AD3" s="8" t="s">
        <v>11</v>
      </c>
      <c r="AE3" s="8" t="s">
        <v>12</v>
      </c>
      <c r="AF3" s="8" t="s">
        <v>13</v>
      </c>
      <c r="AG3" s="8" t="s">
        <v>14</v>
      </c>
      <c r="AH3" s="8" t="s">
        <v>15</v>
      </c>
      <c r="AI3" s="8" t="s">
        <v>16</v>
      </c>
      <c r="AJ3" s="8" t="s">
        <v>17</v>
      </c>
      <c r="AK3" s="8" t="s">
        <v>17</v>
      </c>
      <c r="AL3" s="8" t="s">
        <v>17</v>
      </c>
      <c r="AM3" s="9" t="s">
        <v>17</v>
      </c>
    </row>
    <row r="4" spans="1:39" ht="12.95" customHeight="1" x14ac:dyDescent="0.25">
      <c r="A4" s="26" t="s">
        <v>510</v>
      </c>
      <c r="M4" s="27"/>
      <c r="N4" s="28"/>
      <c r="S4" s="29" t="s">
        <v>18</v>
      </c>
      <c r="T4" s="10" t="s">
        <v>19</v>
      </c>
      <c r="U4" s="11" t="s">
        <v>17</v>
      </c>
      <c r="V4" s="11" t="s">
        <v>17</v>
      </c>
      <c r="W4" s="11" t="s">
        <v>17</v>
      </c>
      <c r="X4" s="11" t="s">
        <v>17</v>
      </c>
      <c r="Y4" s="11" t="s">
        <v>17</v>
      </c>
      <c r="Z4" s="11" t="s">
        <v>17</v>
      </c>
      <c r="AA4" s="11" t="s">
        <v>17</v>
      </c>
      <c r="AB4" s="11" t="s">
        <v>17</v>
      </c>
      <c r="AC4" s="11" t="s">
        <v>17</v>
      </c>
      <c r="AD4" s="11" t="s">
        <v>17</v>
      </c>
      <c r="AE4" s="11" t="s">
        <v>17</v>
      </c>
      <c r="AF4" s="11" t="s">
        <v>17</v>
      </c>
      <c r="AG4" s="11" t="s">
        <v>17</v>
      </c>
      <c r="AH4" s="11" t="s">
        <v>17</v>
      </c>
      <c r="AI4" s="11" t="s">
        <v>17</v>
      </c>
      <c r="AJ4" s="11" t="s">
        <v>17</v>
      </c>
      <c r="AK4" s="11" t="s">
        <v>17</v>
      </c>
      <c r="AL4" s="11" t="s">
        <v>17</v>
      </c>
      <c r="AM4" s="12" t="s">
        <v>17</v>
      </c>
    </row>
    <row r="5" spans="1:39" x14ac:dyDescent="0.25">
      <c r="S5" s="29" t="s">
        <v>20</v>
      </c>
      <c r="T5" s="10" t="s">
        <v>21</v>
      </c>
      <c r="U5" s="11" t="s">
        <v>0</v>
      </c>
      <c r="V5" s="11" t="s">
        <v>22</v>
      </c>
      <c r="W5" s="11" t="s">
        <v>23</v>
      </c>
      <c r="X5" s="11" t="s">
        <v>18</v>
      </c>
      <c r="Y5" s="11" t="s">
        <v>20</v>
      </c>
      <c r="Z5" s="11" t="s">
        <v>17</v>
      </c>
      <c r="AA5" s="11" t="s">
        <v>17</v>
      </c>
      <c r="AB5" s="11" t="s">
        <v>17</v>
      </c>
      <c r="AC5" s="11" t="s">
        <v>17</v>
      </c>
      <c r="AD5" s="11" t="s">
        <v>17</v>
      </c>
      <c r="AE5" s="11" t="s">
        <v>17</v>
      </c>
      <c r="AF5" s="11" t="s">
        <v>17</v>
      </c>
      <c r="AG5" s="11" t="s">
        <v>17</v>
      </c>
      <c r="AH5" s="11" t="s">
        <v>17</v>
      </c>
      <c r="AI5" s="11" t="s">
        <v>17</v>
      </c>
      <c r="AJ5" s="11" t="s">
        <v>17</v>
      </c>
      <c r="AK5" s="11" t="s">
        <v>17</v>
      </c>
      <c r="AL5" s="11" t="s">
        <v>17</v>
      </c>
      <c r="AM5" s="12" t="s">
        <v>17</v>
      </c>
    </row>
    <row r="6" spans="1:39" x14ac:dyDescent="0.25">
      <c r="S6" s="29" t="s">
        <v>24</v>
      </c>
      <c r="T6" s="10" t="s">
        <v>25</v>
      </c>
      <c r="U6" s="11" t="s">
        <v>26</v>
      </c>
      <c r="V6" s="11" t="s">
        <v>27</v>
      </c>
      <c r="W6" s="11" t="s">
        <v>28</v>
      </c>
      <c r="X6" s="11" t="s">
        <v>29</v>
      </c>
      <c r="Y6" s="11" t="s">
        <v>30</v>
      </c>
      <c r="Z6" s="11" t="s">
        <v>31</v>
      </c>
      <c r="AA6" s="11" t="s">
        <v>17</v>
      </c>
      <c r="AB6" s="11" t="s">
        <v>17</v>
      </c>
      <c r="AC6" s="11" t="s">
        <v>17</v>
      </c>
      <c r="AD6" s="11" t="s">
        <v>17</v>
      </c>
      <c r="AE6" s="11" t="s">
        <v>17</v>
      </c>
      <c r="AF6" s="11" t="s">
        <v>17</v>
      </c>
      <c r="AG6" s="11" t="s">
        <v>17</v>
      </c>
      <c r="AH6" s="11" t="s">
        <v>17</v>
      </c>
      <c r="AI6" s="11" t="s">
        <v>17</v>
      </c>
      <c r="AJ6" s="11" t="s">
        <v>17</v>
      </c>
      <c r="AK6" s="11" t="s">
        <v>17</v>
      </c>
      <c r="AL6" s="11" t="s">
        <v>17</v>
      </c>
      <c r="AM6" s="12" t="s">
        <v>17</v>
      </c>
    </row>
    <row r="7" spans="1:39" x14ac:dyDescent="0.25">
      <c r="S7" s="29" t="s">
        <v>32</v>
      </c>
      <c r="T7" s="10" t="s">
        <v>33</v>
      </c>
      <c r="U7" s="11" t="s">
        <v>34</v>
      </c>
      <c r="V7" s="11" t="s">
        <v>35</v>
      </c>
      <c r="W7" s="11" t="s">
        <v>36</v>
      </c>
      <c r="X7" s="11" t="s">
        <v>37</v>
      </c>
      <c r="Y7" s="11" t="s">
        <v>38</v>
      </c>
      <c r="Z7" s="11" t="s">
        <v>39</v>
      </c>
      <c r="AA7" s="11" t="s">
        <v>40</v>
      </c>
      <c r="AB7" s="11" t="s">
        <v>41</v>
      </c>
      <c r="AC7" s="11" t="s">
        <v>42</v>
      </c>
      <c r="AD7" s="11" t="s">
        <v>43</v>
      </c>
      <c r="AE7" s="11" t="s">
        <v>17</v>
      </c>
      <c r="AF7" s="11" t="s">
        <v>17</v>
      </c>
      <c r="AG7" s="11" t="s">
        <v>17</v>
      </c>
      <c r="AH7" s="11" t="s">
        <v>17</v>
      </c>
      <c r="AI7" s="11" t="s">
        <v>17</v>
      </c>
      <c r="AJ7" s="11" t="s">
        <v>17</v>
      </c>
      <c r="AK7" s="11" t="s">
        <v>17</v>
      </c>
      <c r="AL7" s="11" t="s">
        <v>17</v>
      </c>
      <c r="AM7" s="12" t="s">
        <v>17</v>
      </c>
    </row>
    <row r="8" spans="1:39" x14ac:dyDescent="0.25">
      <c r="S8" s="29" t="s">
        <v>44</v>
      </c>
      <c r="T8" s="10" t="s">
        <v>45</v>
      </c>
      <c r="U8" s="11" t="s">
        <v>46</v>
      </c>
      <c r="V8" s="11" t="s">
        <v>47</v>
      </c>
      <c r="W8" s="11" t="s">
        <v>12</v>
      </c>
      <c r="X8" s="11" t="s">
        <v>48</v>
      </c>
      <c r="Y8" s="11" t="s">
        <v>49</v>
      </c>
      <c r="Z8" s="11" t="s">
        <v>13</v>
      </c>
      <c r="AA8" s="11" t="s">
        <v>50</v>
      </c>
      <c r="AB8" s="11" t="s">
        <v>51</v>
      </c>
      <c r="AC8" s="11" t="s">
        <v>14</v>
      </c>
      <c r="AD8" s="11" t="s">
        <v>52</v>
      </c>
      <c r="AE8" s="11" t="s">
        <v>53</v>
      </c>
      <c r="AF8" s="11" t="s">
        <v>15</v>
      </c>
      <c r="AG8" s="11" t="s">
        <v>54</v>
      </c>
      <c r="AH8" s="11" t="s">
        <v>55</v>
      </c>
      <c r="AI8" s="11" t="s">
        <v>16</v>
      </c>
      <c r="AJ8" s="11" t="s">
        <v>56</v>
      </c>
      <c r="AK8" s="11" t="s">
        <v>57</v>
      </c>
      <c r="AL8" s="11" t="s">
        <v>58</v>
      </c>
      <c r="AM8" s="12" t="s">
        <v>59</v>
      </c>
    </row>
    <row r="9" spans="1:39" x14ac:dyDescent="0.25">
      <c r="S9" s="29" t="s">
        <v>60</v>
      </c>
      <c r="T9" s="10" t="s">
        <v>11</v>
      </c>
      <c r="U9" s="11" t="s">
        <v>12</v>
      </c>
      <c r="V9" s="11" t="s">
        <v>13</v>
      </c>
      <c r="W9" s="11" t="s">
        <v>14</v>
      </c>
      <c r="X9" s="11" t="s">
        <v>15</v>
      </c>
      <c r="Y9" s="11" t="s">
        <v>16</v>
      </c>
      <c r="Z9" s="11" t="s">
        <v>58</v>
      </c>
      <c r="AA9" s="11" t="s">
        <v>61</v>
      </c>
      <c r="AB9" s="11" t="s">
        <v>62</v>
      </c>
      <c r="AC9" s="11" t="s">
        <v>63</v>
      </c>
      <c r="AD9" s="11" t="s">
        <v>64</v>
      </c>
      <c r="AE9" s="11" t="s">
        <v>65</v>
      </c>
      <c r="AF9" s="11" t="s">
        <v>66</v>
      </c>
      <c r="AG9" s="11" t="s">
        <v>67</v>
      </c>
      <c r="AH9" s="11" t="s">
        <v>17</v>
      </c>
      <c r="AI9" s="11" t="s">
        <v>17</v>
      </c>
      <c r="AJ9" s="11" t="s">
        <v>17</v>
      </c>
      <c r="AK9" s="11" t="s">
        <v>17</v>
      </c>
      <c r="AL9" s="11" t="s">
        <v>17</v>
      </c>
      <c r="AM9" s="12" t="s">
        <v>17</v>
      </c>
    </row>
    <row r="10" spans="1:39" x14ac:dyDescent="0.25">
      <c r="R10" s="19"/>
      <c r="S10" s="29" t="s">
        <v>68</v>
      </c>
      <c r="T10" s="10" t="s">
        <v>69</v>
      </c>
      <c r="U10" s="11" t="s">
        <v>70</v>
      </c>
      <c r="V10" s="11" t="s">
        <v>71</v>
      </c>
      <c r="W10" s="11" t="s">
        <v>72</v>
      </c>
      <c r="X10" s="11" t="s">
        <v>73</v>
      </c>
      <c r="Y10" s="11" t="s">
        <v>74</v>
      </c>
      <c r="Z10" s="11" t="s">
        <v>75</v>
      </c>
      <c r="AA10" s="11" t="s">
        <v>76</v>
      </c>
      <c r="AB10" s="11" t="s">
        <v>77</v>
      </c>
      <c r="AC10" s="11" t="s">
        <v>78</v>
      </c>
      <c r="AD10" s="11" t="s">
        <v>79</v>
      </c>
      <c r="AE10" s="11" t="s">
        <v>80</v>
      </c>
      <c r="AF10" s="11" t="s">
        <v>81</v>
      </c>
      <c r="AG10" s="11" t="s">
        <v>82</v>
      </c>
      <c r="AH10" s="11" t="s">
        <v>83</v>
      </c>
      <c r="AI10" s="11" t="s">
        <v>17</v>
      </c>
      <c r="AJ10" s="11" t="s">
        <v>17</v>
      </c>
      <c r="AK10" s="11" t="s">
        <v>17</v>
      </c>
      <c r="AL10" s="11" t="s">
        <v>17</v>
      </c>
      <c r="AM10" s="12" t="s">
        <v>17</v>
      </c>
    </row>
    <row r="11" spans="1:39" x14ac:dyDescent="0.25">
      <c r="S11" s="29" t="s">
        <v>2</v>
      </c>
      <c r="T11" s="10" t="s">
        <v>84</v>
      </c>
      <c r="U11" s="11" t="s">
        <v>25</v>
      </c>
      <c r="V11" s="11" t="s">
        <v>26</v>
      </c>
      <c r="W11" s="11" t="s">
        <v>27</v>
      </c>
      <c r="X11" s="11" t="s">
        <v>28</v>
      </c>
      <c r="Y11" s="11" t="s">
        <v>29</v>
      </c>
      <c r="Z11" s="11" t="s">
        <v>30</v>
      </c>
      <c r="AA11" s="11" t="s">
        <v>31</v>
      </c>
      <c r="AB11" s="11" t="s">
        <v>17</v>
      </c>
      <c r="AC11" s="11" t="s">
        <v>17</v>
      </c>
      <c r="AD11" s="11" t="s">
        <v>17</v>
      </c>
      <c r="AE11" s="11" t="s">
        <v>17</v>
      </c>
      <c r="AF11" s="11" t="s">
        <v>17</v>
      </c>
      <c r="AG11" s="11" t="s">
        <v>17</v>
      </c>
      <c r="AH11" s="11" t="s">
        <v>17</v>
      </c>
      <c r="AI11" s="11" t="s">
        <v>17</v>
      </c>
      <c r="AJ11" s="11" t="s">
        <v>17</v>
      </c>
      <c r="AK11" s="11" t="s">
        <v>17</v>
      </c>
      <c r="AL11" s="11" t="s">
        <v>17</v>
      </c>
      <c r="AM11" s="12" t="s">
        <v>17</v>
      </c>
    </row>
    <row r="12" spans="1:39" x14ac:dyDescent="0.25">
      <c r="S12" s="29" t="s">
        <v>3</v>
      </c>
      <c r="T12" s="10" t="s">
        <v>85</v>
      </c>
      <c r="U12" s="11" t="s">
        <v>57</v>
      </c>
      <c r="V12" s="11" t="s">
        <v>86</v>
      </c>
      <c r="W12" s="11" t="s">
        <v>87</v>
      </c>
      <c r="X12" s="11" t="s">
        <v>88</v>
      </c>
      <c r="Y12" s="11" t="s">
        <v>33</v>
      </c>
      <c r="Z12" s="11" t="s">
        <v>89</v>
      </c>
      <c r="AA12" s="11" t="s">
        <v>35</v>
      </c>
      <c r="AB12" s="11" t="s">
        <v>90</v>
      </c>
      <c r="AC12" s="11" t="s">
        <v>37</v>
      </c>
      <c r="AD12" s="11" t="s">
        <v>91</v>
      </c>
      <c r="AE12" s="11" t="s">
        <v>39</v>
      </c>
      <c r="AF12" s="11" t="s">
        <v>92</v>
      </c>
      <c r="AG12" s="11" t="s">
        <v>41</v>
      </c>
      <c r="AH12" s="11" t="s">
        <v>93</v>
      </c>
      <c r="AI12" s="11" t="s">
        <v>43</v>
      </c>
      <c r="AJ12" s="11" t="s">
        <v>32</v>
      </c>
      <c r="AK12" s="11" t="s">
        <v>94</v>
      </c>
      <c r="AL12" s="11" t="s">
        <v>95</v>
      </c>
      <c r="AM12" s="12" t="s">
        <v>17</v>
      </c>
    </row>
    <row r="13" spans="1:39" x14ac:dyDescent="0.25">
      <c r="S13" s="29" t="s">
        <v>9</v>
      </c>
      <c r="T13" s="10" t="s">
        <v>96</v>
      </c>
      <c r="U13" s="11" t="s">
        <v>97</v>
      </c>
      <c r="V13" s="11" t="s">
        <v>44</v>
      </c>
      <c r="W13" s="11" t="s">
        <v>98</v>
      </c>
      <c r="X13" s="11" t="s">
        <v>99</v>
      </c>
      <c r="Y13" s="11" t="s">
        <v>100</v>
      </c>
      <c r="Z13" s="11" t="s">
        <v>101</v>
      </c>
      <c r="AA13" s="11" t="s">
        <v>102</v>
      </c>
      <c r="AB13" s="11" t="s">
        <v>103</v>
      </c>
      <c r="AC13" s="11" t="s">
        <v>104</v>
      </c>
      <c r="AD13" s="11" t="s">
        <v>60</v>
      </c>
      <c r="AE13" s="11" t="s">
        <v>105</v>
      </c>
      <c r="AF13" s="11" t="s">
        <v>68</v>
      </c>
      <c r="AG13" s="11" t="s">
        <v>106</v>
      </c>
      <c r="AH13" s="11" t="s">
        <v>107</v>
      </c>
      <c r="AI13" s="11" t="s">
        <v>17</v>
      </c>
      <c r="AJ13" s="11" t="s">
        <v>17</v>
      </c>
      <c r="AK13" s="11" t="s">
        <v>17</v>
      </c>
      <c r="AL13" s="11" t="s">
        <v>17</v>
      </c>
      <c r="AM13" s="12" t="s">
        <v>17</v>
      </c>
    </row>
    <row r="14" spans="1:39" x14ac:dyDescent="0.25">
      <c r="S14" s="29" t="s">
        <v>10</v>
      </c>
      <c r="T14" s="10" t="s">
        <v>67</v>
      </c>
      <c r="U14" s="11" t="s">
        <v>33</v>
      </c>
      <c r="V14" s="11" t="s">
        <v>34</v>
      </c>
      <c r="W14" s="11" t="s">
        <v>35</v>
      </c>
      <c r="X14" s="11" t="s">
        <v>36</v>
      </c>
      <c r="Y14" s="11" t="s">
        <v>37</v>
      </c>
      <c r="Z14" s="11" t="s">
        <v>38</v>
      </c>
      <c r="AA14" s="11" t="s">
        <v>39</v>
      </c>
      <c r="AB14" s="11" t="s">
        <v>40</v>
      </c>
      <c r="AC14" s="11" t="s">
        <v>41</v>
      </c>
      <c r="AD14" s="11" t="s">
        <v>42</v>
      </c>
      <c r="AE14" s="11" t="s">
        <v>43</v>
      </c>
      <c r="AF14" s="11" t="s">
        <v>108</v>
      </c>
      <c r="AG14" s="11" t="s">
        <v>17</v>
      </c>
      <c r="AH14" s="11" t="s">
        <v>17</v>
      </c>
      <c r="AI14" s="11" t="s">
        <v>17</v>
      </c>
      <c r="AJ14" s="11" t="s">
        <v>17</v>
      </c>
      <c r="AK14" s="11" t="s">
        <v>17</v>
      </c>
      <c r="AL14" s="11" t="s">
        <v>17</v>
      </c>
      <c r="AM14" s="12" t="s">
        <v>17</v>
      </c>
    </row>
    <row r="15" spans="1:39" x14ac:dyDescent="0.25">
      <c r="S15" s="29" t="s">
        <v>12</v>
      </c>
      <c r="T15" s="10" t="s">
        <v>68</v>
      </c>
      <c r="U15" s="11" t="s">
        <v>107</v>
      </c>
      <c r="V15" s="11" t="s">
        <v>1</v>
      </c>
      <c r="W15" s="11" t="s">
        <v>2</v>
      </c>
      <c r="X15" s="11" t="s">
        <v>3</v>
      </c>
      <c r="Y15" s="11" t="s">
        <v>4</v>
      </c>
      <c r="Z15" s="11" t="s">
        <v>5</v>
      </c>
      <c r="AA15" s="11" t="s">
        <v>6</v>
      </c>
      <c r="AB15" s="11" t="s">
        <v>7</v>
      </c>
      <c r="AC15" s="11" t="s">
        <v>8</v>
      </c>
      <c r="AD15" s="11" t="s">
        <v>9</v>
      </c>
      <c r="AE15" s="11" t="s">
        <v>10</v>
      </c>
      <c r="AF15" s="11" t="s">
        <v>11</v>
      </c>
      <c r="AG15" s="11" t="s">
        <v>12</v>
      </c>
      <c r="AH15" s="11" t="s">
        <v>13</v>
      </c>
      <c r="AI15" s="11" t="s">
        <v>14</v>
      </c>
      <c r="AJ15" s="11" t="s">
        <v>15</v>
      </c>
      <c r="AK15" s="11" t="s">
        <v>16</v>
      </c>
      <c r="AL15" s="11" t="s">
        <v>17</v>
      </c>
      <c r="AM15" s="12" t="s">
        <v>17</v>
      </c>
    </row>
    <row r="16" spans="1:39" ht="13.5" thickBot="1" x14ac:dyDescent="0.3">
      <c r="R16" s="19"/>
      <c r="S16" s="29" t="s">
        <v>49</v>
      </c>
      <c r="T16" s="13" t="s">
        <v>11</v>
      </c>
      <c r="U16" s="14" t="s">
        <v>12</v>
      </c>
      <c r="V16" s="14" t="s">
        <v>13</v>
      </c>
      <c r="W16" s="14" t="s">
        <v>14</v>
      </c>
      <c r="X16" s="14" t="s">
        <v>15</v>
      </c>
      <c r="Y16" s="14" t="s">
        <v>16</v>
      </c>
      <c r="Z16" s="14" t="s">
        <v>58</v>
      </c>
      <c r="AA16" s="14" t="s">
        <v>61</v>
      </c>
      <c r="AB16" s="14" t="s">
        <v>62</v>
      </c>
      <c r="AC16" s="14" t="s">
        <v>63</v>
      </c>
      <c r="AD16" s="14" t="s">
        <v>64</v>
      </c>
      <c r="AE16" s="14" t="s">
        <v>65</v>
      </c>
      <c r="AF16" s="14" t="s">
        <v>66</v>
      </c>
      <c r="AG16" s="14" t="s">
        <v>67</v>
      </c>
      <c r="AH16" s="14" t="s">
        <v>17</v>
      </c>
      <c r="AI16" s="14" t="s">
        <v>17</v>
      </c>
      <c r="AJ16" s="14" t="s">
        <v>17</v>
      </c>
      <c r="AK16" s="14" t="s">
        <v>17</v>
      </c>
      <c r="AL16" s="14" t="s">
        <v>17</v>
      </c>
      <c r="AM16" s="12" t="s">
        <v>17</v>
      </c>
    </row>
    <row r="17" spans="1:39" ht="13.5" thickBot="1" x14ac:dyDescent="0.3">
      <c r="M17" s="30"/>
      <c r="N17" s="31">
        <f>SUBTOTAL(9,N19:N127)</f>
        <v>175554.69349999994</v>
      </c>
      <c r="O17" s="30"/>
      <c r="Q17" s="32"/>
      <c r="R17" s="33">
        <f>SUBTOTAL(9,R19:R127)</f>
        <v>5812</v>
      </c>
      <c r="S17" s="29" t="s">
        <v>58</v>
      </c>
      <c r="T17" s="13" t="s">
        <v>1</v>
      </c>
      <c r="U17" s="14" t="s">
        <v>2</v>
      </c>
      <c r="V17" s="14" t="s">
        <v>3</v>
      </c>
      <c r="W17" s="14" t="s">
        <v>4</v>
      </c>
      <c r="X17" s="14" t="s">
        <v>5</v>
      </c>
      <c r="Y17" s="14" t="s">
        <v>6</v>
      </c>
      <c r="Z17" s="14" t="s">
        <v>7</v>
      </c>
      <c r="AA17" s="14" t="s">
        <v>8</v>
      </c>
      <c r="AB17" s="14" t="s">
        <v>9</v>
      </c>
      <c r="AC17" s="14" t="s">
        <v>10</v>
      </c>
      <c r="AD17" s="14" t="s">
        <v>11</v>
      </c>
      <c r="AE17" s="14" t="s">
        <v>12</v>
      </c>
      <c r="AF17" s="14" t="s">
        <v>13</v>
      </c>
      <c r="AG17" s="14" t="s">
        <v>14</v>
      </c>
      <c r="AH17" s="14" t="s">
        <v>15</v>
      </c>
      <c r="AI17" s="14" t="s">
        <v>16</v>
      </c>
      <c r="AJ17" s="14" t="s">
        <v>58</v>
      </c>
      <c r="AK17" s="14" t="s">
        <v>61</v>
      </c>
      <c r="AL17" s="14" t="s">
        <v>17</v>
      </c>
      <c r="AM17" s="12" t="s">
        <v>17</v>
      </c>
    </row>
    <row r="18" spans="1:39" s="1" customFormat="1" ht="15" customHeight="1" thickBot="1" x14ac:dyDescent="0.3">
      <c r="A18" s="2" t="s">
        <v>109</v>
      </c>
      <c r="B18" s="2" t="s">
        <v>110</v>
      </c>
      <c r="C18" s="2" t="s">
        <v>111</v>
      </c>
      <c r="D18" s="2" t="s">
        <v>112</v>
      </c>
      <c r="E18" s="2" t="s">
        <v>113</v>
      </c>
      <c r="F18" s="2" t="s">
        <v>114</v>
      </c>
      <c r="G18" s="2" t="s">
        <v>115</v>
      </c>
      <c r="H18" s="2" t="s">
        <v>116</v>
      </c>
      <c r="I18" s="2" t="s">
        <v>507</v>
      </c>
      <c r="J18" s="2" t="s">
        <v>117</v>
      </c>
      <c r="K18" s="2" t="s">
        <v>118</v>
      </c>
      <c r="L18" s="2" t="s">
        <v>119</v>
      </c>
      <c r="M18" s="3" t="s">
        <v>120</v>
      </c>
      <c r="N18" s="3" t="s">
        <v>121</v>
      </c>
      <c r="O18" s="3" t="s">
        <v>509</v>
      </c>
      <c r="P18" s="16" t="s">
        <v>122</v>
      </c>
      <c r="Q18" s="17" t="s">
        <v>123</v>
      </c>
      <c r="R18" s="15" t="s">
        <v>124</v>
      </c>
      <c r="S18" s="18" t="s">
        <v>125</v>
      </c>
      <c r="T18" s="4" t="s">
        <v>126</v>
      </c>
      <c r="U18" s="5" t="s">
        <v>127</v>
      </c>
      <c r="V18" s="5" t="s">
        <v>128</v>
      </c>
      <c r="W18" s="5" t="s">
        <v>129</v>
      </c>
      <c r="X18" s="5" t="s">
        <v>130</v>
      </c>
      <c r="Y18" s="5" t="s">
        <v>131</v>
      </c>
      <c r="Z18" s="5" t="s">
        <v>132</v>
      </c>
      <c r="AA18" s="5" t="s">
        <v>133</v>
      </c>
      <c r="AB18" s="5" t="s">
        <v>134</v>
      </c>
      <c r="AC18" s="5" t="s">
        <v>135</v>
      </c>
      <c r="AD18" s="5" t="s">
        <v>136</v>
      </c>
      <c r="AE18" s="5" t="s">
        <v>137</v>
      </c>
      <c r="AF18" s="5" t="s">
        <v>138</v>
      </c>
      <c r="AG18" s="5" t="s">
        <v>139</v>
      </c>
      <c r="AH18" s="5" t="s">
        <v>140</v>
      </c>
      <c r="AI18" s="5" t="s">
        <v>141</v>
      </c>
      <c r="AJ18" s="5" t="s">
        <v>142</v>
      </c>
      <c r="AK18" s="5" t="s">
        <v>143</v>
      </c>
      <c r="AL18" s="5" t="s">
        <v>144</v>
      </c>
      <c r="AM18" s="6" t="s">
        <v>145</v>
      </c>
    </row>
    <row r="19" spans="1:39" ht="200.1" customHeight="1" thickBot="1" x14ac:dyDescent="0.3">
      <c r="A19" s="34" t="s">
        <v>146</v>
      </c>
      <c r="B19" s="35" t="s">
        <v>147</v>
      </c>
      <c r="C19" s="35" t="s">
        <v>173</v>
      </c>
      <c r="D19" s="35" t="s">
        <v>174</v>
      </c>
      <c r="E19" s="35" t="s">
        <v>175</v>
      </c>
      <c r="F19" s="35" t="s">
        <v>176</v>
      </c>
      <c r="G19" s="35" t="s">
        <v>177</v>
      </c>
      <c r="H19" s="35" t="s">
        <v>0</v>
      </c>
      <c r="I19" s="35"/>
      <c r="J19" s="35" t="s">
        <v>178</v>
      </c>
      <c r="K19" s="35" t="s">
        <v>153</v>
      </c>
      <c r="L19" s="35" t="s">
        <v>179</v>
      </c>
      <c r="M19" s="36">
        <v>43.122666666666667</v>
      </c>
      <c r="N19" s="36">
        <f>M19*R19</f>
        <v>6037.1733333333332</v>
      </c>
      <c r="O19" s="36">
        <v>165</v>
      </c>
      <c r="P19" s="35"/>
      <c r="Q19" s="37"/>
      <c r="R19" s="38">
        <f t="shared" ref="R19:R48" si="0">SUM(T19:AM19)</f>
        <v>140</v>
      </c>
      <c r="S19" s="39" t="s">
        <v>12</v>
      </c>
      <c r="T19" s="40">
        <v>0</v>
      </c>
      <c r="U19" s="41">
        <v>0</v>
      </c>
      <c r="V19" s="41">
        <v>0</v>
      </c>
      <c r="W19" s="41"/>
      <c r="X19" s="41">
        <v>15</v>
      </c>
      <c r="Y19" s="41">
        <v>25</v>
      </c>
      <c r="Z19" s="41">
        <v>25</v>
      </c>
      <c r="AA19" s="41">
        <v>25</v>
      </c>
      <c r="AB19" s="41">
        <v>25</v>
      </c>
      <c r="AC19" s="41">
        <v>15</v>
      </c>
      <c r="AD19" s="41">
        <v>10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2">
        <v>0</v>
      </c>
    </row>
    <row r="20" spans="1:39" ht="207" customHeight="1" thickBot="1" x14ac:dyDescent="0.3">
      <c r="A20" s="43" t="s">
        <v>146</v>
      </c>
      <c r="B20" s="44" t="s">
        <v>147</v>
      </c>
      <c r="C20" s="44" t="s">
        <v>173</v>
      </c>
      <c r="D20" s="44" t="s">
        <v>180</v>
      </c>
      <c r="E20" s="44" t="s">
        <v>149</v>
      </c>
      <c r="F20" s="44" t="s">
        <v>181</v>
      </c>
      <c r="G20" s="44" t="s">
        <v>182</v>
      </c>
      <c r="H20" s="44" t="s">
        <v>0</v>
      </c>
      <c r="I20" s="44"/>
      <c r="J20" s="44" t="s">
        <v>183</v>
      </c>
      <c r="K20" s="44" t="s">
        <v>153</v>
      </c>
      <c r="L20" s="44" t="s">
        <v>184</v>
      </c>
      <c r="M20" s="36">
        <v>42.161333333333332</v>
      </c>
      <c r="N20" s="36">
        <f t="shared" ref="N20:N83" si="1">M20*R20</f>
        <v>2234.5506666666665</v>
      </c>
      <c r="O20" s="45">
        <v>189</v>
      </c>
      <c r="P20" s="44"/>
      <c r="Q20" s="46"/>
      <c r="R20" s="47">
        <f t="shared" si="0"/>
        <v>53</v>
      </c>
      <c r="S20" s="48" t="s">
        <v>12</v>
      </c>
      <c r="T20" s="49">
        <v>0</v>
      </c>
      <c r="U20" s="50"/>
      <c r="V20" s="50"/>
      <c r="W20" s="50"/>
      <c r="X20" s="50">
        <v>8</v>
      </c>
      <c r="Y20" s="50">
        <v>13</v>
      </c>
      <c r="Z20" s="50">
        <v>12</v>
      </c>
      <c r="AA20" s="50">
        <v>12</v>
      </c>
      <c r="AB20" s="50">
        <v>6</v>
      </c>
      <c r="AC20" s="50"/>
      <c r="AD20" s="50">
        <v>2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1">
        <v>0</v>
      </c>
    </row>
    <row r="21" spans="1:39" ht="206.1" customHeight="1" thickBot="1" x14ac:dyDescent="0.3">
      <c r="A21" s="43" t="s">
        <v>146</v>
      </c>
      <c r="B21" s="44" t="s">
        <v>147</v>
      </c>
      <c r="C21" s="44" t="s">
        <v>173</v>
      </c>
      <c r="D21" s="44" t="s">
        <v>185</v>
      </c>
      <c r="E21" s="44" t="s">
        <v>149</v>
      </c>
      <c r="F21" s="44" t="s">
        <v>186</v>
      </c>
      <c r="G21" s="44" t="s">
        <v>151</v>
      </c>
      <c r="H21" s="44" t="s">
        <v>22</v>
      </c>
      <c r="I21" s="44"/>
      <c r="J21" s="44" t="s">
        <v>187</v>
      </c>
      <c r="K21" s="44" t="s">
        <v>153</v>
      </c>
      <c r="L21" s="44" t="s">
        <v>188</v>
      </c>
      <c r="M21" s="36">
        <v>36.942666666666668</v>
      </c>
      <c r="N21" s="36">
        <f t="shared" si="1"/>
        <v>5984.7120000000004</v>
      </c>
      <c r="O21" s="45">
        <v>142</v>
      </c>
      <c r="P21" s="44"/>
      <c r="Q21" s="46"/>
      <c r="R21" s="47">
        <f t="shared" si="0"/>
        <v>162</v>
      </c>
      <c r="S21" s="48" t="s">
        <v>12</v>
      </c>
      <c r="T21" s="49">
        <v>0</v>
      </c>
      <c r="U21" s="50"/>
      <c r="V21" s="50"/>
      <c r="W21" s="50"/>
      <c r="X21" s="50">
        <v>8</v>
      </c>
      <c r="Y21" s="50">
        <v>12</v>
      </c>
      <c r="Z21" s="50">
        <v>12</v>
      </c>
      <c r="AA21" s="50">
        <v>27</v>
      </c>
      <c r="AB21" s="50">
        <v>26</v>
      </c>
      <c r="AC21" s="50">
        <v>27</v>
      </c>
      <c r="AD21" s="50">
        <v>27</v>
      </c>
      <c r="AE21" s="50">
        <v>12</v>
      </c>
      <c r="AF21" s="50">
        <v>11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0</v>
      </c>
      <c r="AM21" s="51">
        <v>0</v>
      </c>
    </row>
    <row r="22" spans="1:39" ht="207" customHeight="1" thickBot="1" x14ac:dyDescent="0.3">
      <c r="A22" s="43" t="s">
        <v>146</v>
      </c>
      <c r="B22" s="44" t="s">
        <v>147</v>
      </c>
      <c r="C22" s="44" t="s">
        <v>173</v>
      </c>
      <c r="D22" s="44" t="s">
        <v>185</v>
      </c>
      <c r="E22" s="44" t="s">
        <v>149</v>
      </c>
      <c r="F22" s="44" t="s">
        <v>186</v>
      </c>
      <c r="G22" s="44" t="s">
        <v>189</v>
      </c>
      <c r="H22" s="44" t="s">
        <v>0</v>
      </c>
      <c r="I22" s="44"/>
      <c r="J22" s="44" t="s">
        <v>187</v>
      </c>
      <c r="K22" s="44" t="s">
        <v>153</v>
      </c>
      <c r="L22" s="44" t="s">
        <v>190</v>
      </c>
      <c r="M22" s="36">
        <v>33.784000000000006</v>
      </c>
      <c r="N22" s="36">
        <f t="shared" si="1"/>
        <v>6418.9600000000009</v>
      </c>
      <c r="O22" s="45">
        <v>130</v>
      </c>
      <c r="P22" s="44"/>
      <c r="Q22" s="46"/>
      <c r="R22" s="47">
        <f t="shared" si="0"/>
        <v>190</v>
      </c>
      <c r="S22" s="48" t="s">
        <v>12</v>
      </c>
      <c r="T22" s="49">
        <v>0</v>
      </c>
      <c r="U22" s="50"/>
      <c r="V22" s="50"/>
      <c r="W22" s="50"/>
      <c r="X22" s="50">
        <v>10</v>
      </c>
      <c r="Y22" s="50">
        <v>15</v>
      </c>
      <c r="Z22" s="50">
        <v>15</v>
      </c>
      <c r="AA22" s="50">
        <v>30</v>
      </c>
      <c r="AB22" s="50">
        <v>30</v>
      </c>
      <c r="AC22" s="50">
        <v>30</v>
      </c>
      <c r="AD22" s="50">
        <v>30</v>
      </c>
      <c r="AE22" s="50">
        <v>15</v>
      </c>
      <c r="AF22" s="50">
        <v>15</v>
      </c>
      <c r="AG22" s="50">
        <v>0</v>
      </c>
      <c r="AH22" s="50">
        <v>0</v>
      </c>
      <c r="AI22" s="50">
        <v>0</v>
      </c>
      <c r="AJ22" s="50">
        <v>0</v>
      </c>
      <c r="AK22" s="50">
        <v>0</v>
      </c>
      <c r="AL22" s="50">
        <v>0</v>
      </c>
      <c r="AM22" s="51">
        <v>0</v>
      </c>
    </row>
    <row r="23" spans="1:39" ht="203.1" customHeight="1" thickBot="1" x14ac:dyDescent="0.3">
      <c r="A23" s="43" t="s">
        <v>146</v>
      </c>
      <c r="B23" s="44" t="s">
        <v>147</v>
      </c>
      <c r="C23" s="44" t="s">
        <v>173</v>
      </c>
      <c r="D23" s="44" t="s">
        <v>191</v>
      </c>
      <c r="E23" s="44" t="s">
        <v>155</v>
      </c>
      <c r="F23" s="44" t="s">
        <v>192</v>
      </c>
      <c r="G23" s="44" t="s">
        <v>193</v>
      </c>
      <c r="H23" s="44" t="s">
        <v>0</v>
      </c>
      <c r="I23" s="44"/>
      <c r="J23" s="44" t="s">
        <v>194</v>
      </c>
      <c r="K23" s="44" t="s">
        <v>153</v>
      </c>
      <c r="L23" s="44" t="s">
        <v>195</v>
      </c>
      <c r="M23" s="36">
        <v>43.122666666666667</v>
      </c>
      <c r="N23" s="36">
        <f t="shared" si="1"/>
        <v>474.34933333333333</v>
      </c>
      <c r="O23" s="45">
        <v>165</v>
      </c>
      <c r="P23" s="44"/>
      <c r="Q23" s="46"/>
      <c r="R23" s="47">
        <f t="shared" si="0"/>
        <v>11</v>
      </c>
      <c r="S23" s="48" t="s">
        <v>12</v>
      </c>
      <c r="T23" s="49">
        <v>0</v>
      </c>
      <c r="U23" s="50">
        <v>0</v>
      </c>
      <c r="V23" s="50"/>
      <c r="W23" s="50"/>
      <c r="X23" s="50">
        <v>7</v>
      </c>
      <c r="Y23" s="50">
        <v>4</v>
      </c>
      <c r="Z23" s="50"/>
      <c r="AA23" s="50"/>
      <c r="AB23" s="50"/>
      <c r="AC23" s="50"/>
      <c r="AD23" s="50"/>
      <c r="AE23" s="50">
        <v>0</v>
      </c>
      <c r="AF23" s="50">
        <v>0</v>
      </c>
      <c r="AG23" s="50">
        <v>0</v>
      </c>
      <c r="AH23" s="50">
        <v>0</v>
      </c>
      <c r="AI23" s="50">
        <v>0</v>
      </c>
      <c r="AJ23" s="50">
        <v>0</v>
      </c>
      <c r="AK23" s="50">
        <v>0</v>
      </c>
      <c r="AL23" s="50">
        <v>0</v>
      </c>
      <c r="AM23" s="51">
        <v>0</v>
      </c>
    </row>
    <row r="24" spans="1:39" ht="204" customHeight="1" thickBot="1" x14ac:dyDescent="0.3">
      <c r="A24" s="43" t="s">
        <v>146</v>
      </c>
      <c r="B24" s="44" t="s">
        <v>147</v>
      </c>
      <c r="C24" s="44" t="s">
        <v>173</v>
      </c>
      <c r="D24" s="44" t="s">
        <v>191</v>
      </c>
      <c r="E24" s="44" t="s">
        <v>196</v>
      </c>
      <c r="F24" s="44" t="s">
        <v>192</v>
      </c>
      <c r="G24" s="44" t="s">
        <v>197</v>
      </c>
      <c r="H24" s="44" t="s">
        <v>0</v>
      </c>
      <c r="I24" s="44"/>
      <c r="J24" s="44" t="s">
        <v>194</v>
      </c>
      <c r="K24" s="44" t="s">
        <v>153</v>
      </c>
      <c r="L24" s="44" t="s">
        <v>198</v>
      </c>
      <c r="M24" s="36">
        <v>42.161333333333332</v>
      </c>
      <c r="N24" s="36">
        <f t="shared" si="1"/>
        <v>5986.9093333333331</v>
      </c>
      <c r="O24" s="45">
        <v>189</v>
      </c>
      <c r="P24" s="44"/>
      <c r="Q24" s="46"/>
      <c r="R24" s="47">
        <f t="shared" si="0"/>
        <v>142</v>
      </c>
      <c r="S24" s="48" t="s">
        <v>12</v>
      </c>
      <c r="T24" s="49">
        <v>0</v>
      </c>
      <c r="U24" s="50"/>
      <c r="V24" s="50"/>
      <c r="W24" s="50"/>
      <c r="X24" s="50">
        <v>13</v>
      </c>
      <c r="Y24" s="50">
        <v>28</v>
      </c>
      <c r="Z24" s="50">
        <v>27</v>
      </c>
      <c r="AA24" s="50">
        <v>27</v>
      </c>
      <c r="AB24" s="50">
        <v>27</v>
      </c>
      <c r="AC24" s="50">
        <v>12</v>
      </c>
      <c r="AD24" s="50">
        <v>8</v>
      </c>
      <c r="AE24" s="50">
        <v>0</v>
      </c>
      <c r="AF24" s="50">
        <v>0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1">
        <v>0</v>
      </c>
    </row>
    <row r="25" spans="1:39" ht="206.1" customHeight="1" thickBot="1" x14ac:dyDescent="0.3">
      <c r="A25" s="43" t="s">
        <v>146</v>
      </c>
      <c r="B25" s="44" t="s">
        <v>147</v>
      </c>
      <c r="C25" s="44" t="s">
        <v>173</v>
      </c>
      <c r="D25" s="44" t="s">
        <v>199</v>
      </c>
      <c r="E25" s="44" t="s">
        <v>149</v>
      </c>
      <c r="F25" s="44" t="s">
        <v>200</v>
      </c>
      <c r="G25" s="44" t="s">
        <v>201</v>
      </c>
      <c r="H25" s="44" t="s">
        <v>0</v>
      </c>
      <c r="I25" s="44"/>
      <c r="J25" s="44" t="s">
        <v>202</v>
      </c>
      <c r="K25" s="44" t="s">
        <v>153</v>
      </c>
      <c r="L25" s="44" t="s">
        <v>203</v>
      </c>
      <c r="M25" s="36">
        <v>42.161333333333332</v>
      </c>
      <c r="N25" s="36">
        <f t="shared" si="1"/>
        <v>1475.6466666666665</v>
      </c>
      <c r="O25" s="45">
        <v>189</v>
      </c>
      <c r="P25" s="44"/>
      <c r="Q25" s="46"/>
      <c r="R25" s="47">
        <f t="shared" si="0"/>
        <v>35</v>
      </c>
      <c r="S25" s="48" t="s">
        <v>12</v>
      </c>
      <c r="T25" s="49">
        <v>0</v>
      </c>
      <c r="U25" s="50"/>
      <c r="V25" s="50"/>
      <c r="W25" s="50"/>
      <c r="X25" s="50">
        <v>5</v>
      </c>
      <c r="Y25" s="50">
        <v>12</v>
      </c>
      <c r="Z25" s="50">
        <v>11</v>
      </c>
      <c r="AA25" s="50">
        <v>4</v>
      </c>
      <c r="AB25" s="50">
        <v>1</v>
      </c>
      <c r="AC25" s="50" t="s">
        <v>508</v>
      </c>
      <c r="AD25" s="50">
        <v>2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1">
        <v>0</v>
      </c>
    </row>
    <row r="26" spans="1:39" ht="207" customHeight="1" thickBot="1" x14ac:dyDescent="0.3">
      <c r="A26" s="43" t="s">
        <v>146</v>
      </c>
      <c r="B26" s="44" t="s">
        <v>147</v>
      </c>
      <c r="C26" s="44" t="s">
        <v>173</v>
      </c>
      <c r="D26" s="44" t="s">
        <v>204</v>
      </c>
      <c r="E26" s="44" t="s">
        <v>149</v>
      </c>
      <c r="F26" s="44" t="s">
        <v>205</v>
      </c>
      <c r="G26" s="44" t="s">
        <v>189</v>
      </c>
      <c r="H26" s="44" t="s">
        <v>0</v>
      </c>
      <c r="I26" s="44"/>
      <c r="J26" s="44" t="s">
        <v>206</v>
      </c>
      <c r="K26" s="44" t="s">
        <v>153</v>
      </c>
      <c r="L26" s="44" t="s">
        <v>207</v>
      </c>
      <c r="M26" s="36">
        <v>36.942666666666668</v>
      </c>
      <c r="N26" s="36">
        <f t="shared" si="1"/>
        <v>1292.9933333333333</v>
      </c>
      <c r="O26" s="45">
        <v>142</v>
      </c>
      <c r="P26" s="44"/>
      <c r="Q26" s="46"/>
      <c r="R26" s="47">
        <f t="shared" si="0"/>
        <v>35</v>
      </c>
      <c r="S26" s="48" t="s">
        <v>12</v>
      </c>
      <c r="T26" s="49">
        <v>0</v>
      </c>
      <c r="U26" s="50"/>
      <c r="V26" s="50">
        <v>0</v>
      </c>
      <c r="W26" s="50"/>
      <c r="X26" s="50">
        <v>10</v>
      </c>
      <c r="Y26" s="50">
        <v>10</v>
      </c>
      <c r="Z26" s="50">
        <v>11</v>
      </c>
      <c r="AA26" s="50">
        <v>4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0</v>
      </c>
      <c r="AI26" s="50">
        <v>0</v>
      </c>
      <c r="AJ26" s="50">
        <v>0</v>
      </c>
      <c r="AK26" s="50">
        <v>0</v>
      </c>
      <c r="AL26" s="50">
        <v>0</v>
      </c>
      <c r="AM26" s="51">
        <v>0</v>
      </c>
    </row>
    <row r="27" spans="1:39" ht="197.1" customHeight="1" thickBot="1" x14ac:dyDescent="0.3">
      <c r="A27" s="43" t="s">
        <v>146</v>
      </c>
      <c r="B27" s="44" t="s">
        <v>147</v>
      </c>
      <c r="C27" s="44" t="s">
        <v>173</v>
      </c>
      <c r="D27" s="44" t="s">
        <v>208</v>
      </c>
      <c r="E27" s="44" t="s">
        <v>155</v>
      </c>
      <c r="F27" s="44" t="s">
        <v>209</v>
      </c>
      <c r="G27" s="44" t="s">
        <v>210</v>
      </c>
      <c r="H27" s="44" t="s">
        <v>0</v>
      </c>
      <c r="I27" s="44"/>
      <c r="J27" s="44" t="s">
        <v>211</v>
      </c>
      <c r="K27" s="44" t="s">
        <v>153</v>
      </c>
      <c r="L27" s="44" t="s">
        <v>212</v>
      </c>
      <c r="M27" s="36">
        <v>36.942666666666668</v>
      </c>
      <c r="N27" s="36">
        <f t="shared" si="1"/>
        <v>3140.1266666666666</v>
      </c>
      <c r="O27" s="45">
        <v>142</v>
      </c>
      <c r="P27" s="44"/>
      <c r="Q27" s="46"/>
      <c r="R27" s="47">
        <f t="shared" si="0"/>
        <v>85</v>
      </c>
      <c r="S27" s="48" t="s">
        <v>12</v>
      </c>
      <c r="T27" s="49">
        <v>0</v>
      </c>
      <c r="U27" s="50"/>
      <c r="V27" s="50"/>
      <c r="W27" s="50">
        <v>0</v>
      </c>
      <c r="X27" s="50">
        <v>12</v>
      </c>
      <c r="Y27" s="50">
        <v>21</v>
      </c>
      <c r="Z27" s="50">
        <v>20</v>
      </c>
      <c r="AA27" s="50">
        <v>19</v>
      </c>
      <c r="AB27" s="50">
        <v>2</v>
      </c>
      <c r="AC27" s="50">
        <v>4</v>
      </c>
      <c r="AD27" s="50">
        <v>7</v>
      </c>
      <c r="AE27" s="50">
        <v>0</v>
      </c>
      <c r="AF27" s="50">
        <v>0</v>
      </c>
      <c r="AG27" s="50">
        <v>0</v>
      </c>
      <c r="AH27" s="50">
        <v>0</v>
      </c>
      <c r="AI27" s="50">
        <v>0</v>
      </c>
      <c r="AJ27" s="50">
        <v>0</v>
      </c>
      <c r="AK27" s="50">
        <v>0</v>
      </c>
      <c r="AL27" s="50">
        <v>0</v>
      </c>
      <c r="AM27" s="51">
        <v>0</v>
      </c>
    </row>
    <row r="28" spans="1:39" ht="203.1" customHeight="1" thickBot="1" x14ac:dyDescent="0.3">
      <c r="A28" s="43" t="s">
        <v>146</v>
      </c>
      <c r="B28" s="44" t="s">
        <v>147</v>
      </c>
      <c r="C28" s="44" t="s">
        <v>173</v>
      </c>
      <c r="D28" s="44" t="s">
        <v>208</v>
      </c>
      <c r="E28" s="44" t="s">
        <v>155</v>
      </c>
      <c r="F28" s="44" t="s">
        <v>209</v>
      </c>
      <c r="G28" s="44" t="s">
        <v>193</v>
      </c>
      <c r="H28" s="44" t="s">
        <v>0</v>
      </c>
      <c r="I28" s="44"/>
      <c r="J28" s="44" t="s">
        <v>211</v>
      </c>
      <c r="K28" s="44" t="s">
        <v>153</v>
      </c>
      <c r="L28" s="44" t="s">
        <v>215</v>
      </c>
      <c r="M28" s="36">
        <v>40.925333333333334</v>
      </c>
      <c r="N28" s="36">
        <f t="shared" si="1"/>
        <v>5893.2480000000005</v>
      </c>
      <c r="O28" s="45">
        <v>183</v>
      </c>
      <c r="P28" s="44"/>
      <c r="Q28" s="46"/>
      <c r="R28" s="47">
        <f t="shared" si="0"/>
        <v>144</v>
      </c>
      <c r="S28" s="48" t="s">
        <v>12</v>
      </c>
      <c r="T28" s="49">
        <v>0</v>
      </c>
      <c r="U28" s="50"/>
      <c r="V28" s="50"/>
      <c r="W28" s="50"/>
      <c r="X28" s="50">
        <v>18</v>
      </c>
      <c r="Y28" s="50">
        <v>26</v>
      </c>
      <c r="Z28" s="50">
        <v>25</v>
      </c>
      <c r="AA28" s="50">
        <v>25</v>
      </c>
      <c r="AB28" s="50">
        <v>25</v>
      </c>
      <c r="AC28" s="50">
        <v>16</v>
      </c>
      <c r="AD28" s="50">
        <v>1</v>
      </c>
      <c r="AE28" s="50">
        <v>4</v>
      </c>
      <c r="AF28" s="50">
        <v>4</v>
      </c>
      <c r="AG28" s="50">
        <v>0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1">
        <v>0</v>
      </c>
    </row>
    <row r="29" spans="1:39" ht="204" customHeight="1" thickBot="1" x14ac:dyDescent="0.3">
      <c r="A29" s="43" t="s">
        <v>146</v>
      </c>
      <c r="B29" s="44" t="s">
        <v>147</v>
      </c>
      <c r="C29" s="44" t="s">
        <v>173</v>
      </c>
      <c r="D29" s="44" t="s">
        <v>208</v>
      </c>
      <c r="E29" s="44" t="s">
        <v>155</v>
      </c>
      <c r="F29" s="44" t="s">
        <v>213</v>
      </c>
      <c r="G29" s="44" t="s">
        <v>210</v>
      </c>
      <c r="H29" s="44" t="s">
        <v>0</v>
      </c>
      <c r="I29" s="44"/>
      <c r="J29" s="44" t="s">
        <v>214</v>
      </c>
      <c r="K29" s="44" t="s">
        <v>153</v>
      </c>
      <c r="L29" s="44" t="s">
        <v>212</v>
      </c>
      <c r="M29" s="36">
        <v>36.942666666666668</v>
      </c>
      <c r="N29" s="36">
        <f t="shared" si="1"/>
        <v>5024.202666666667</v>
      </c>
      <c r="O29" s="45">
        <v>142</v>
      </c>
      <c r="P29" s="44"/>
      <c r="Q29" s="46"/>
      <c r="R29" s="47">
        <f t="shared" si="0"/>
        <v>136</v>
      </c>
      <c r="S29" s="48" t="s">
        <v>12</v>
      </c>
      <c r="T29" s="49">
        <v>0</v>
      </c>
      <c r="U29" s="50">
        <v>0</v>
      </c>
      <c r="V29" s="50"/>
      <c r="W29" s="50">
        <v>0</v>
      </c>
      <c r="X29" s="50">
        <v>5</v>
      </c>
      <c r="Y29" s="50">
        <v>25</v>
      </c>
      <c r="Z29" s="50">
        <v>25</v>
      </c>
      <c r="AA29" s="50">
        <v>25</v>
      </c>
      <c r="AB29" s="50">
        <v>25</v>
      </c>
      <c r="AC29" s="50">
        <v>25</v>
      </c>
      <c r="AD29" s="50">
        <v>6</v>
      </c>
      <c r="AE29" s="50">
        <v>0</v>
      </c>
      <c r="AF29" s="50">
        <v>0</v>
      </c>
      <c r="AG29" s="50">
        <v>0</v>
      </c>
      <c r="AH29" s="50">
        <v>0</v>
      </c>
      <c r="AI29" s="50">
        <v>0</v>
      </c>
      <c r="AJ29" s="50">
        <v>0</v>
      </c>
      <c r="AK29" s="50">
        <v>0</v>
      </c>
      <c r="AL29" s="50">
        <v>0</v>
      </c>
      <c r="AM29" s="51">
        <v>0</v>
      </c>
    </row>
    <row r="30" spans="1:39" ht="201" customHeight="1" thickBot="1" x14ac:dyDescent="0.3">
      <c r="A30" s="43" t="s">
        <v>146</v>
      </c>
      <c r="B30" s="44" t="s">
        <v>147</v>
      </c>
      <c r="C30" s="44" t="s">
        <v>173</v>
      </c>
      <c r="D30" s="44" t="s">
        <v>208</v>
      </c>
      <c r="E30" s="44" t="s">
        <v>155</v>
      </c>
      <c r="F30" s="44" t="s">
        <v>213</v>
      </c>
      <c r="G30" s="44" t="s">
        <v>193</v>
      </c>
      <c r="H30" s="44" t="s">
        <v>0</v>
      </c>
      <c r="I30" s="44"/>
      <c r="J30" s="44" t="s">
        <v>214</v>
      </c>
      <c r="K30" s="44" t="s">
        <v>153</v>
      </c>
      <c r="L30" s="44" t="s">
        <v>215</v>
      </c>
      <c r="M30" s="36">
        <v>40.925333333333334</v>
      </c>
      <c r="N30" s="36">
        <f t="shared" si="1"/>
        <v>3846.9813333333336</v>
      </c>
      <c r="O30" s="45">
        <v>183</v>
      </c>
      <c r="P30" s="44"/>
      <c r="Q30" s="46"/>
      <c r="R30" s="47">
        <f t="shared" si="0"/>
        <v>94</v>
      </c>
      <c r="S30" s="48" t="s">
        <v>12</v>
      </c>
      <c r="T30" s="49">
        <v>0</v>
      </c>
      <c r="U30" s="50">
        <v>0</v>
      </c>
      <c r="V30" s="50"/>
      <c r="W30" s="50"/>
      <c r="X30" s="50">
        <v>8</v>
      </c>
      <c r="Y30" s="50">
        <v>17</v>
      </c>
      <c r="Z30" s="50">
        <v>16</v>
      </c>
      <c r="AA30" s="50">
        <v>14</v>
      </c>
      <c r="AB30" s="50">
        <v>16</v>
      </c>
      <c r="AC30" s="50">
        <v>12</v>
      </c>
      <c r="AD30" s="50">
        <v>9</v>
      </c>
      <c r="AE30" s="50"/>
      <c r="AF30" s="50">
        <v>2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1">
        <v>0</v>
      </c>
    </row>
    <row r="31" spans="1:39" ht="99.95" customHeight="1" thickBot="1" x14ac:dyDescent="0.3">
      <c r="A31" s="43" t="s">
        <v>146</v>
      </c>
      <c r="B31" s="44" t="s">
        <v>147</v>
      </c>
      <c r="C31" s="44" t="s">
        <v>173</v>
      </c>
      <c r="D31" s="44" t="s">
        <v>216</v>
      </c>
      <c r="E31" s="44" t="s">
        <v>217</v>
      </c>
      <c r="F31" s="44" t="s">
        <v>218</v>
      </c>
      <c r="G31" s="44" t="s">
        <v>219</v>
      </c>
      <c r="H31" s="44" t="s">
        <v>0</v>
      </c>
      <c r="I31" s="86"/>
      <c r="J31" s="44" t="s">
        <v>220</v>
      </c>
      <c r="K31" s="44" t="s">
        <v>153</v>
      </c>
      <c r="L31" s="44" t="s">
        <v>221</v>
      </c>
      <c r="M31" s="36">
        <v>41.474666666666664</v>
      </c>
      <c r="N31" s="36">
        <f t="shared" si="1"/>
        <v>5764.978666666666</v>
      </c>
      <c r="O31" s="45">
        <v>159</v>
      </c>
      <c r="P31" s="44"/>
      <c r="Q31" s="46"/>
      <c r="R31" s="47">
        <f t="shared" si="0"/>
        <v>139</v>
      </c>
      <c r="S31" s="48" t="s">
        <v>12</v>
      </c>
      <c r="T31" s="49">
        <v>0</v>
      </c>
      <c r="U31" s="50"/>
      <c r="V31" s="50"/>
      <c r="W31" s="50"/>
      <c r="X31" s="50">
        <v>14</v>
      </c>
      <c r="Y31" s="50">
        <v>23</v>
      </c>
      <c r="Z31" s="50">
        <v>23</v>
      </c>
      <c r="AA31" s="50">
        <v>23</v>
      </c>
      <c r="AB31" s="50">
        <v>22</v>
      </c>
      <c r="AC31" s="50">
        <v>12</v>
      </c>
      <c r="AD31" s="50">
        <v>13</v>
      </c>
      <c r="AE31" s="50">
        <v>4</v>
      </c>
      <c r="AF31" s="50">
        <v>5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1">
        <v>0</v>
      </c>
    </row>
    <row r="32" spans="1:39" ht="99.95" customHeight="1" thickBot="1" x14ac:dyDescent="0.3">
      <c r="A32" s="43" t="s">
        <v>146</v>
      </c>
      <c r="B32" s="44" t="s">
        <v>147</v>
      </c>
      <c r="C32" s="44" t="s">
        <v>173</v>
      </c>
      <c r="D32" s="44" t="s">
        <v>216</v>
      </c>
      <c r="E32" s="44" t="s">
        <v>217</v>
      </c>
      <c r="F32" s="44" t="s">
        <v>222</v>
      </c>
      <c r="G32" s="44" t="s">
        <v>219</v>
      </c>
      <c r="H32" s="44" t="s">
        <v>0</v>
      </c>
      <c r="I32" s="87"/>
      <c r="J32" s="44" t="s">
        <v>223</v>
      </c>
      <c r="K32" s="44" t="s">
        <v>153</v>
      </c>
      <c r="L32" s="44" t="s">
        <v>221</v>
      </c>
      <c r="M32" s="36">
        <v>41.474666666666664</v>
      </c>
      <c r="N32" s="36">
        <f t="shared" si="1"/>
        <v>5433.181333333333</v>
      </c>
      <c r="O32" s="45">
        <v>159</v>
      </c>
      <c r="P32" s="44"/>
      <c r="Q32" s="46"/>
      <c r="R32" s="47">
        <f t="shared" si="0"/>
        <v>131</v>
      </c>
      <c r="S32" s="48" t="s">
        <v>12</v>
      </c>
      <c r="T32" s="49">
        <v>0</v>
      </c>
      <c r="U32" s="50">
        <v>0</v>
      </c>
      <c r="V32" s="50"/>
      <c r="W32" s="50"/>
      <c r="X32" s="50">
        <v>9</v>
      </c>
      <c r="Y32" s="50">
        <v>18</v>
      </c>
      <c r="Z32" s="50">
        <v>18</v>
      </c>
      <c r="AA32" s="50">
        <v>18</v>
      </c>
      <c r="AB32" s="50">
        <v>17</v>
      </c>
      <c r="AC32" s="50">
        <v>17</v>
      </c>
      <c r="AD32" s="50">
        <v>13</v>
      </c>
      <c r="AE32" s="50">
        <v>13</v>
      </c>
      <c r="AF32" s="50">
        <v>8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1">
        <v>0</v>
      </c>
    </row>
    <row r="33" spans="1:39" ht="204" customHeight="1" thickBot="1" x14ac:dyDescent="0.3">
      <c r="A33" s="43" t="s">
        <v>146</v>
      </c>
      <c r="B33" s="44" t="s">
        <v>147</v>
      </c>
      <c r="C33" s="44" t="s">
        <v>173</v>
      </c>
      <c r="D33" s="44" t="s">
        <v>216</v>
      </c>
      <c r="E33" s="44" t="s">
        <v>224</v>
      </c>
      <c r="F33" s="44" t="s">
        <v>222</v>
      </c>
      <c r="G33" s="44" t="s">
        <v>225</v>
      </c>
      <c r="H33" s="44" t="s">
        <v>0</v>
      </c>
      <c r="I33" s="44"/>
      <c r="J33" s="44" t="s">
        <v>223</v>
      </c>
      <c r="K33" s="44" t="s">
        <v>153</v>
      </c>
      <c r="L33" s="44" t="s">
        <v>226</v>
      </c>
      <c r="M33" s="36">
        <v>40.925333333333334</v>
      </c>
      <c r="N33" s="36">
        <f t="shared" si="1"/>
        <v>4951.9653333333335</v>
      </c>
      <c r="O33" s="45">
        <v>183</v>
      </c>
      <c r="P33" s="44"/>
      <c r="Q33" s="46"/>
      <c r="R33" s="47">
        <f t="shared" si="0"/>
        <v>121</v>
      </c>
      <c r="S33" s="48" t="s">
        <v>12</v>
      </c>
      <c r="T33" s="49">
        <v>0</v>
      </c>
      <c r="U33" s="50"/>
      <c r="V33" s="50"/>
      <c r="W33" s="50"/>
      <c r="X33" s="50">
        <v>13</v>
      </c>
      <c r="Y33" s="50">
        <v>21</v>
      </c>
      <c r="Z33" s="50">
        <v>21</v>
      </c>
      <c r="AA33" s="50">
        <v>19</v>
      </c>
      <c r="AB33" s="50">
        <v>19</v>
      </c>
      <c r="AC33" s="50">
        <v>9</v>
      </c>
      <c r="AD33" s="50">
        <v>10</v>
      </c>
      <c r="AE33" s="50">
        <v>4</v>
      </c>
      <c r="AF33" s="50">
        <v>5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1">
        <v>0</v>
      </c>
    </row>
    <row r="34" spans="1:39" ht="197.1" customHeight="1" thickBot="1" x14ac:dyDescent="0.3">
      <c r="A34" s="43" t="s">
        <v>146</v>
      </c>
      <c r="B34" s="44" t="s">
        <v>147</v>
      </c>
      <c r="C34" s="44" t="s">
        <v>173</v>
      </c>
      <c r="D34" s="44" t="s">
        <v>227</v>
      </c>
      <c r="E34" s="44" t="s">
        <v>224</v>
      </c>
      <c r="F34" s="44" t="s">
        <v>228</v>
      </c>
      <c r="G34" s="44" t="s">
        <v>225</v>
      </c>
      <c r="H34" s="44" t="s">
        <v>0</v>
      </c>
      <c r="I34" s="44"/>
      <c r="J34" s="44" t="s">
        <v>229</v>
      </c>
      <c r="K34" s="44" t="s">
        <v>153</v>
      </c>
      <c r="L34" s="44" t="s">
        <v>230</v>
      </c>
      <c r="M34" s="36">
        <v>40.925333333333334</v>
      </c>
      <c r="N34" s="36">
        <f t="shared" si="1"/>
        <v>4419.9359999999997</v>
      </c>
      <c r="O34" s="45">
        <v>183</v>
      </c>
      <c r="P34" s="44"/>
      <c r="Q34" s="46"/>
      <c r="R34" s="47">
        <f t="shared" si="0"/>
        <v>108</v>
      </c>
      <c r="S34" s="48" t="s">
        <v>12</v>
      </c>
      <c r="T34" s="49">
        <v>0</v>
      </c>
      <c r="U34" s="50"/>
      <c r="V34" s="50"/>
      <c r="W34" s="50"/>
      <c r="X34" s="50">
        <v>13</v>
      </c>
      <c r="Y34" s="50">
        <v>21</v>
      </c>
      <c r="Z34" s="50">
        <v>20</v>
      </c>
      <c r="AA34" s="50">
        <v>18</v>
      </c>
      <c r="AB34" s="50">
        <v>18</v>
      </c>
      <c r="AC34" s="50">
        <v>9</v>
      </c>
      <c r="AD34" s="50">
        <v>6</v>
      </c>
      <c r="AE34" s="50">
        <v>3</v>
      </c>
      <c r="AF34" s="50">
        <v>0</v>
      </c>
      <c r="AG34" s="50">
        <v>0</v>
      </c>
      <c r="AH34" s="50">
        <v>0</v>
      </c>
      <c r="AI34" s="50">
        <v>0</v>
      </c>
      <c r="AJ34" s="50">
        <v>0</v>
      </c>
      <c r="AK34" s="50">
        <v>0</v>
      </c>
      <c r="AL34" s="50">
        <v>0</v>
      </c>
      <c r="AM34" s="51">
        <v>0</v>
      </c>
    </row>
    <row r="35" spans="1:39" ht="14.1" customHeight="1" thickBot="1" x14ac:dyDescent="0.3">
      <c r="A35" s="43" t="s">
        <v>146</v>
      </c>
      <c r="B35" s="44" t="s">
        <v>147</v>
      </c>
      <c r="C35" s="44" t="s">
        <v>148</v>
      </c>
      <c r="D35" s="44"/>
      <c r="E35" s="44" t="s">
        <v>149</v>
      </c>
      <c r="F35" s="44" t="s">
        <v>168</v>
      </c>
      <c r="G35" s="44" t="s">
        <v>169</v>
      </c>
      <c r="H35" s="44" t="s">
        <v>0</v>
      </c>
      <c r="I35" s="44"/>
      <c r="J35" s="44" t="s">
        <v>170</v>
      </c>
      <c r="K35" s="44" t="s">
        <v>153</v>
      </c>
      <c r="L35" s="44" t="s">
        <v>171</v>
      </c>
      <c r="M35" s="36">
        <v>39.964000000000006</v>
      </c>
      <c r="N35" s="36">
        <f t="shared" si="1"/>
        <v>5594.9600000000009</v>
      </c>
      <c r="O35" s="45">
        <v>153</v>
      </c>
      <c r="P35" s="44" t="s">
        <v>172</v>
      </c>
      <c r="Q35" s="46"/>
      <c r="R35" s="47">
        <f t="shared" si="0"/>
        <v>140</v>
      </c>
      <c r="S35" s="48" t="s">
        <v>12</v>
      </c>
      <c r="T35" s="49">
        <v>0</v>
      </c>
      <c r="U35" s="50">
        <v>0</v>
      </c>
      <c r="V35" s="50">
        <v>0</v>
      </c>
      <c r="W35" s="50"/>
      <c r="X35" s="50">
        <v>15</v>
      </c>
      <c r="Y35" s="50">
        <v>25</v>
      </c>
      <c r="Z35" s="50">
        <v>25</v>
      </c>
      <c r="AA35" s="50">
        <v>25</v>
      </c>
      <c r="AB35" s="50">
        <v>25</v>
      </c>
      <c r="AC35" s="50">
        <v>15</v>
      </c>
      <c r="AD35" s="50">
        <v>10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1">
        <v>0</v>
      </c>
    </row>
    <row r="36" spans="1:39" ht="206.1" customHeight="1" thickBot="1" x14ac:dyDescent="0.3">
      <c r="A36" s="43" t="s">
        <v>146</v>
      </c>
      <c r="B36" s="44" t="s">
        <v>147</v>
      </c>
      <c r="C36" s="44" t="s">
        <v>148</v>
      </c>
      <c r="D36" s="44"/>
      <c r="E36" s="44" t="s">
        <v>149</v>
      </c>
      <c r="F36" s="44" t="s">
        <v>150</v>
      </c>
      <c r="G36" s="44" t="s">
        <v>151</v>
      </c>
      <c r="H36" s="44" t="s">
        <v>22</v>
      </c>
      <c r="I36" s="44"/>
      <c r="J36" s="44" t="s">
        <v>152</v>
      </c>
      <c r="K36" s="44" t="s">
        <v>153</v>
      </c>
      <c r="L36" s="44" t="s">
        <v>154</v>
      </c>
      <c r="M36" s="36">
        <v>33.784000000000006</v>
      </c>
      <c r="N36" s="36">
        <f t="shared" si="1"/>
        <v>4155.4320000000007</v>
      </c>
      <c r="O36" s="45">
        <v>130</v>
      </c>
      <c r="P36" s="44"/>
      <c r="Q36" s="46"/>
      <c r="R36" s="47">
        <f t="shared" si="0"/>
        <v>123</v>
      </c>
      <c r="S36" s="48" t="s">
        <v>12</v>
      </c>
      <c r="T36" s="49">
        <v>0</v>
      </c>
      <c r="U36" s="50">
        <v>0</v>
      </c>
      <c r="V36" s="50"/>
      <c r="W36" s="50">
        <v>0</v>
      </c>
      <c r="X36" s="50">
        <v>6</v>
      </c>
      <c r="Y36" s="50">
        <v>15</v>
      </c>
      <c r="Z36" s="50">
        <v>21</v>
      </c>
      <c r="AA36" s="50">
        <v>22</v>
      </c>
      <c r="AB36" s="50">
        <v>23</v>
      </c>
      <c r="AC36" s="50">
        <v>24</v>
      </c>
      <c r="AD36" s="50">
        <v>12</v>
      </c>
      <c r="AE36" s="50">
        <v>0</v>
      </c>
      <c r="AF36" s="50">
        <v>0</v>
      </c>
      <c r="AG36" s="50">
        <v>0</v>
      </c>
      <c r="AH36" s="50">
        <v>0</v>
      </c>
      <c r="AI36" s="50">
        <v>0</v>
      </c>
      <c r="AJ36" s="50">
        <v>0</v>
      </c>
      <c r="AK36" s="50">
        <v>0</v>
      </c>
      <c r="AL36" s="50">
        <v>0</v>
      </c>
      <c r="AM36" s="51">
        <v>0</v>
      </c>
    </row>
    <row r="37" spans="1:39" ht="204" customHeight="1" thickBot="1" x14ac:dyDescent="0.3">
      <c r="A37" s="43" t="s">
        <v>146</v>
      </c>
      <c r="B37" s="44" t="s">
        <v>147</v>
      </c>
      <c r="C37" s="44" t="s">
        <v>148</v>
      </c>
      <c r="D37" s="44"/>
      <c r="E37" s="44" t="s">
        <v>155</v>
      </c>
      <c r="F37" s="44" t="s">
        <v>150</v>
      </c>
      <c r="G37" s="44" t="s">
        <v>156</v>
      </c>
      <c r="H37" s="44" t="s">
        <v>22</v>
      </c>
      <c r="I37" s="44"/>
      <c r="J37" s="44" t="s">
        <v>152</v>
      </c>
      <c r="K37" s="44" t="s">
        <v>153</v>
      </c>
      <c r="L37" s="44" t="s">
        <v>157</v>
      </c>
      <c r="M37" s="36">
        <v>36.942666666666668</v>
      </c>
      <c r="N37" s="36">
        <f t="shared" si="1"/>
        <v>591.08266666666668</v>
      </c>
      <c r="O37" s="45">
        <v>142</v>
      </c>
      <c r="P37" s="44"/>
      <c r="Q37" s="46"/>
      <c r="R37" s="47">
        <f t="shared" si="0"/>
        <v>16</v>
      </c>
      <c r="S37" s="48" t="s">
        <v>12</v>
      </c>
      <c r="T37" s="49">
        <v>0</v>
      </c>
      <c r="U37" s="50"/>
      <c r="V37" s="50"/>
      <c r="W37" s="50"/>
      <c r="X37" s="50">
        <v>4</v>
      </c>
      <c r="Y37" s="50">
        <v>6</v>
      </c>
      <c r="Z37" s="50">
        <v>5</v>
      </c>
      <c r="AA37" s="50">
        <v>1</v>
      </c>
      <c r="AB37" s="50"/>
      <c r="AC37" s="50"/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1">
        <v>0</v>
      </c>
    </row>
    <row r="38" spans="1:39" ht="14.1" customHeight="1" thickBot="1" x14ac:dyDescent="0.3">
      <c r="A38" s="43" t="s">
        <v>146</v>
      </c>
      <c r="B38" s="44" t="s">
        <v>147</v>
      </c>
      <c r="C38" s="44" t="s">
        <v>148</v>
      </c>
      <c r="D38" s="44"/>
      <c r="E38" s="44" t="s">
        <v>158</v>
      </c>
      <c r="F38" s="44" t="s">
        <v>150</v>
      </c>
      <c r="G38" s="44" t="s">
        <v>159</v>
      </c>
      <c r="H38" s="44" t="s">
        <v>160</v>
      </c>
      <c r="I38" s="44"/>
      <c r="J38" s="44" t="s">
        <v>152</v>
      </c>
      <c r="K38" s="44" t="s">
        <v>161</v>
      </c>
      <c r="L38" s="44" t="s">
        <v>162</v>
      </c>
      <c r="M38" s="36">
        <v>36.942666666666668</v>
      </c>
      <c r="N38" s="36">
        <f t="shared" si="1"/>
        <v>4987.26</v>
      </c>
      <c r="O38" s="45">
        <v>142</v>
      </c>
      <c r="P38" s="44"/>
      <c r="Q38" s="46"/>
      <c r="R38" s="47">
        <f t="shared" si="0"/>
        <v>135</v>
      </c>
      <c r="S38" s="48" t="s">
        <v>12</v>
      </c>
      <c r="T38" s="49">
        <v>0</v>
      </c>
      <c r="U38" s="50">
        <v>0</v>
      </c>
      <c r="V38" s="50"/>
      <c r="W38" s="50"/>
      <c r="X38" s="50">
        <v>20</v>
      </c>
      <c r="Y38" s="50">
        <v>20</v>
      </c>
      <c r="Z38" s="50">
        <v>20</v>
      </c>
      <c r="AA38" s="50">
        <v>25</v>
      </c>
      <c r="AB38" s="50">
        <v>27</v>
      </c>
      <c r="AC38" s="50">
        <v>18</v>
      </c>
      <c r="AD38" s="50">
        <v>5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1">
        <v>0</v>
      </c>
    </row>
    <row r="39" spans="1:39" ht="204" customHeight="1" thickBot="1" x14ac:dyDescent="0.3">
      <c r="A39" s="43" t="s">
        <v>146</v>
      </c>
      <c r="B39" s="44" t="s">
        <v>147</v>
      </c>
      <c r="C39" s="44" t="s">
        <v>148</v>
      </c>
      <c r="D39" s="44"/>
      <c r="E39" s="44" t="s">
        <v>163</v>
      </c>
      <c r="F39" s="44" t="s">
        <v>164</v>
      </c>
      <c r="G39" s="44" t="s">
        <v>165</v>
      </c>
      <c r="H39" s="44" t="s">
        <v>0</v>
      </c>
      <c r="I39" s="44"/>
      <c r="J39" s="44" t="s">
        <v>166</v>
      </c>
      <c r="K39" s="44" t="s">
        <v>153</v>
      </c>
      <c r="L39" s="44" t="s">
        <v>167</v>
      </c>
      <c r="M39" s="36">
        <v>39.964000000000006</v>
      </c>
      <c r="N39" s="36">
        <f t="shared" si="1"/>
        <v>1718.4520000000002</v>
      </c>
      <c r="O39" s="45">
        <v>153</v>
      </c>
      <c r="P39" s="44"/>
      <c r="Q39" s="46"/>
      <c r="R39" s="47">
        <f t="shared" si="0"/>
        <v>43</v>
      </c>
      <c r="S39" s="48" t="s">
        <v>12</v>
      </c>
      <c r="T39" s="49">
        <v>0</v>
      </c>
      <c r="U39" s="50">
        <v>0</v>
      </c>
      <c r="V39" s="50"/>
      <c r="W39" s="50"/>
      <c r="X39" s="50">
        <v>10</v>
      </c>
      <c r="Y39" s="50">
        <v>17</v>
      </c>
      <c r="Z39" s="50">
        <v>6</v>
      </c>
      <c r="AA39" s="50">
        <v>1</v>
      </c>
      <c r="AB39" s="50">
        <v>1</v>
      </c>
      <c r="AC39" s="50">
        <v>3</v>
      </c>
      <c r="AD39" s="50">
        <v>5</v>
      </c>
      <c r="AE39" s="50">
        <v>0</v>
      </c>
      <c r="AF39" s="50">
        <v>0</v>
      </c>
      <c r="AG39" s="50">
        <v>0</v>
      </c>
      <c r="AH39" s="50">
        <v>0</v>
      </c>
      <c r="AI39" s="50">
        <v>0</v>
      </c>
      <c r="AJ39" s="50">
        <v>0</v>
      </c>
      <c r="AK39" s="50">
        <v>0</v>
      </c>
      <c r="AL39" s="50">
        <v>0</v>
      </c>
      <c r="AM39" s="51">
        <v>0</v>
      </c>
    </row>
    <row r="40" spans="1:39" ht="201" customHeight="1" thickBot="1" x14ac:dyDescent="0.3">
      <c r="A40" s="52" t="s">
        <v>231</v>
      </c>
      <c r="B40" s="53" t="s">
        <v>147</v>
      </c>
      <c r="C40" s="53" t="s">
        <v>232</v>
      </c>
      <c r="D40" s="53" t="s">
        <v>233</v>
      </c>
      <c r="E40" s="53" t="s">
        <v>175</v>
      </c>
      <c r="F40" s="53" t="s">
        <v>241</v>
      </c>
      <c r="G40" s="53" t="s">
        <v>242</v>
      </c>
      <c r="H40" s="53" t="s">
        <v>243</v>
      </c>
      <c r="I40" s="53"/>
      <c r="J40" s="53" t="s">
        <v>244</v>
      </c>
      <c r="K40" s="53" t="s">
        <v>245</v>
      </c>
      <c r="L40" s="53" t="str">
        <f>F40&amp;" "&amp;G40</f>
        <v>00SHQT 0KACQ</v>
      </c>
      <c r="M40" s="36">
        <v>18.402666666666669</v>
      </c>
      <c r="N40" s="36">
        <f t="shared" si="1"/>
        <v>2907.6213333333335</v>
      </c>
      <c r="O40" s="45">
        <v>71</v>
      </c>
      <c r="P40" s="44"/>
      <c r="Q40" s="54"/>
      <c r="R40" s="47">
        <f t="shared" si="0"/>
        <v>158</v>
      </c>
      <c r="S40" s="48" t="s">
        <v>2</v>
      </c>
      <c r="T40" s="49">
        <v>0</v>
      </c>
      <c r="U40" s="50">
        <v>0</v>
      </c>
      <c r="V40" s="50">
        <v>10</v>
      </c>
      <c r="W40" s="50">
        <v>50</v>
      </c>
      <c r="X40" s="50">
        <v>50</v>
      </c>
      <c r="Y40" s="50">
        <v>48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0</v>
      </c>
      <c r="AK40" s="50">
        <v>0</v>
      </c>
      <c r="AL40" s="50">
        <v>0</v>
      </c>
      <c r="AM40" s="51">
        <v>0</v>
      </c>
    </row>
    <row r="41" spans="1:39" ht="155.1" customHeight="1" thickBot="1" x14ac:dyDescent="0.3">
      <c r="A41" s="43" t="s">
        <v>231</v>
      </c>
      <c r="B41" s="44" t="s">
        <v>147</v>
      </c>
      <c r="C41" s="44" t="s">
        <v>232</v>
      </c>
      <c r="D41" s="44" t="s">
        <v>233</v>
      </c>
      <c r="E41" s="44" t="s">
        <v>175</v>
      </c>
      <c r="F41" s="44" t="s">
        <v>234</v>
      </c>
      <c r="G41" s="44" t="s">
        <v>235</v>
      </c>
      <c r="H41" s="44" t="s">
        <v>40</v>
      </c>
      <c r="I41" s="74"/>
      <c r="J41" s="44" t="s">
        <v>236</v>
      </c>
      <c r="K41" s="44" t="s">
        <v>237</v>
      </c>
      <c r="L41" s="44" t="s">
        <v>238</v>
      </c>
      <c r="M41" s="36">
        <v>12.36</v>
      </c>
      <c r="N41" s="36">
        <f t="shared" si="1"/>
        <v>37.08</v>
      </c>
      <c r="O41" s="45">
        <v>48</v>
      </c>
      <c r="P41" s="44"/>
      <c r="Q41" s="46"/>
      <c r="R41" s="47">
        <f t="shared" si="0"/>
        <v>3</v>
      </c>
      <c r="S41" s="48" t="s">
        <v>2</v>
      </c>
      <c r="T41" s="49">
        <v>0</v>
      </c>
      <c r="U41" s="50"/>
      <c r="V41" s="50">
        <v>2</v>
      </c>
      <c r="W41" s="50" t="s">
        <v>508</v>
      </c>
      <c r="X41" s="50">
        <v>1</v>
      </c>
      <c r="Y41" s="50">
        <v>0</v>
      </c>
      <c r="Z41" s="50">
        <v>0</v>
      </c>
      <c r="AA41" s="50">
        <v>0</v>
      </c>
      <c r="AB41" s="50">
        <v>0</v>
      </c>
      <c r="AC41" s="50">
        <v>0</v>
      </c>
      <c r="AD41" s="50">
        <v>0</v>
      </c>
      <c r="AE41" s="50">
        <v>0</v>
      </c>
      <c r="AF41" s="50">
        <v>0</v>
      </c>
      <c r="AG41" s="50">
        <v>0</v>
      </c>
      <c r="AH41" s="50">
        <v>0</v>
      </c>
      <c r="AI41" s="50">
        <v>0</v>
      </c>
      <c r="AJ41" s="50">
        <v>0</v>
      </c>
      <c r="AK41" s="50">
        <v>0</v>
      </c>
      <c r="AL41" s="50">
        <v>0</v>
      </c>
      <c r="AM41" s="51">
        <v>0</v>
      </c>
    </row>
    <row r="42" spans="1:39" ht="201.95" customHeight="1" thickBot="1" x14ac:dyDescent="0.3">
      <c r="A42" s="43" t="s">
        <v>231</v>
      </c>
      <c r="B42" s="44" t="s">
        <v>147</v>
      </c>
      <c r="C42" s="44" t="s">
        <v>232</v>
      </c>
      <c r="D42" s="44" t="s">
        <v>233</v>
      </c>
      <c r="E42" s="44" t="s">
        <v>175</v>
      </c>
      <c r="F42" s="44" t="s">
        <v>246</v>
      </c>
      <c r="G42" s="44" t="s">
        <v>235</v>
      </c>
      <c r="H42" s="44" t="s">
        <v>40</v>
      </c>
      <c r="I42" s="44"/>
      <c r="J42" s="44" t="s">
        <v>247</v>
      </c>
      <c r="K42" s="44" t="s">
        <v>237</v>
      </c>
      <c r="L42" s="44" t="s">
        <v>248</v>
      </c>
      <c r="M42" s="36">
        <v>12.36</v>
      </c>
      <c r="N42" s="36">
        <f t="shared" si="1"/>
        <v>222.48</v>
      </c>
      <c r="O42" s="45">
        <v>48</v>
      </c>
      <c r="P42" s="44"/>
      <c r="Q42" s="46"/>
      <c r="R42" s="47">
        <f t="shared" si="0"/>
        <v>18</v>
      </c>
      <c r="S42" s="48" t="s">
        <v>2</v>
      </c>
      <c r="T42" s="49">
        <v>0</v>
      </c>
      <c r="U42" s="50"/>
      <c r="V42" s="50">
        <v>1</v>
      </c>
      <c r="W42" s="50">
        <v>11</v>
      </c>
      <c r="X42" s="50">
        <v>0</v>
      </c>
      <c r="Y42" s="50">
        <v>6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1">
        <v>0</v>
      </c>
    </row>
    <row r="43" spans="1:39" ht="204.95" customHeight="1" thickBot="1" x14ac:dyDescent="0.3">
      <c r="A43" s="43" t="s">
        <v>231</v>
      </c>
      <c r="B43" s="44" t="s">
        <v>147</v>
      </c>
      <c r="C43" s="44" t="s">
        <v>232</v>
      </c>
      <c r="D43" s="44" t="s">
        <v>233</v>
      </c>
      <c r="E43" s="44" t="s">
        <v>175</v>
      </c>
      <c r="F43" s="44" t="s">
        <v>246</v>
      </c>
      <c r="G43" s="44" t="s">
        <v>235</v>
      </c>
      <c r="H43" s="44" t="s">
        <v>160</v>
      </c>
      <c r="I43" s="44"/>
      <c r="J43" s="44" t="s">
        <v>247</v>
      </c>
      <c r="K43" s="44" t="s">
        <v>161</v>
      </c>
      <c r="L43" s="44" t="s">
        <v>248</v>
      </c>
      <c r="M43" s="36">
        <v>12.36</v>
      </c>
      <c r="N43" s="36">
        <f t="shared" si="1"/>
        <v>173.04</v>
      </c>
      <c r="O43" s="45">
        <v>48</v>
      </c>
      <c r="P43" s="44"/>
      <c r="Q43" s="46"/>
      <c r="R43" s="47">
        <f t="shared" si="0"/>
        <v>14</v>
      </c>
      <c r="S43" s="48" t="s">
        <v>2</v>
      </c>
      <c r="T43" s="49">
        <v>0</v>
      </c>
      <c r="U43" s="50"/>
      <c r="V43" s="50">
        <v>7</v>
      </c>
      <c r="W43" s="50">
        <v>7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1">
        <v>0</v>
      </c>
    </row>
    <row r="44" spans="1:39" ht="204.95" customHeight="1" thickBot="1" x14ac:dyDescent="0.3">
      <c r="A44" s="55" t="s">
        <v>231</v>
      </c>
      <c r="B44" s="56" t="s">
        <v>147</v>
      </c>
      <c r="C44" s="56" t="s">
        <v>232</v>
      </c>
      <c r="D44" s="56" t="s">
        <v>233</v>
      </c>
      <c r="E44" s="56" t="s">
        <v>175</v>
      </c>
      <c r="F44" s="56" t="s">
        <v>249</v>
      </c>
      <c r="G44" s="56" t="s">
        <v>235</v>
      </c>
      <c r="H44" s="56" t="s">
        <v>250</v>
      </c>
      <c r="I44" s="56"/>
      <c r="J44" s="56" t="s">
        <v>251</v>
      </c>
      <c r="K44" s="56" t="s">
        <v>252</v>
      </c>
      <c r="L44" s="56" t="s">
        <v>253</v>
      </c>
      <c r="M44" s="36">
        <v>15.381333333333332</v>
      </c>
      <c r="N44" s="36">
        <f t="shared" si="1"/>
        <v>184.57599999999999</v>
      </c>
      <c r="O44" s="57">
        <v>59</v>
      </c>
      <c r="P44" s="56"/>
      <c r="Q44" s="58"/>
      <c r="R44" s="59">
        <f t="shared" si="0"/>
        <v>12</v>
      </c>
      <c r="S44" s="60" t="s">
        <v>2</v>
      </c>
      <c r="T44" s="49">
        <v>0</v>
      </c>
      <c r="U44" s="50">
        <v>1</v>
      </c>
      <c r="V44" s="50">
        <v>5</v>
      </c>
      <c r="W44" s="50">
        <v>6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1">
        <v>0</v>
      </c>
    </row>
    <row r="45" spans="1:39" ht="93.95" customHeight="1" thickBot="1" x14ac:dyDescent="0.3">
      <c r="A45" s="61" t="s">
        <v>254</v>
      </c>
      <c r="B45" s="75" t="s">
        <v>27</v>
      </c>
      <c r="C45" s="75" t="s">
        <v>173</v>
      </c>
      <c r="D45" s="75" t="s">
        <v>255</v>
      </c>
      <c r="E45" s="75" t="s">
        <v>149</v>
      </c>
      <c r="F45" s="75" t="s">
        <v>256</v>
      </c>
      <c r="G45" s="75" t="s">
        <v>257</v>
      </c>
      <c r="H45" s="75" t="s">
        <v>0</v>
      </c>
      <c r="I45" s="89"/>
      <c r="J45" s="75" t="s">
        <v>258</v>
      </c>
      <c r="K45" s="75" t="s">
        <v>153</v>
      </c>
      <c r="L45" s="75" t="s">
        <v>259</v>
      </c>
      <c r="M45" s="36">
        <v>39.964000000000006</v>
      </c>
      <c r="N45" s="36">
        <f t="shared" si="1"/>
        <v>1558.5960000000002</v>
      </c>
      <c r="O45" s="62">
        <v>165</v>
      </c>
      <c r="P45" s="75"/>
      <c r="Q45" s="63"/>
      <c r="R45" s="64">
        <f t="shared" si="0"/>
        <v>39</v>
      </c>
      <c r="S45" s="48" t="s">
        <v>0</v>
      </c>
      <c r="T45" s="49">
        <v>0</v>
      </c>
      <c r="U45" s="50">
        <v>0</v>
      </c>
      <c r="V45" s="50">
        <v>0</v>
      </c>
      <c r="W45" s="50">
        <v>0</v>
      </c>
      <c r="X45" s="50"/>
      <c r="Y45" s="50">
        <v>3</v>
      </c>
      <c r="Z45" s="50">
        <v>4</v>
      </c>
      <c r="AA45" s="50">
        <v>6</v>
      </c>
      <c r="AB45" s="50">
        <v>7</v>
      </c>
      <c r="AC45" s="50">
        <v>6</v>
      </c>
      <c r="AD45" s="50">
        <v>6</v>
      </c>
      <c r="AE45" s="50">
        <v>3</v>
      </c>
      <c r="AF45" s="50">
        <v>4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1">
        <v>0</v>
      </c>
    </row>
    <row r="46" spans="1:39" ht="93.95" customHeight="1" thickBot="1" x14ac:dyDescent="0.3">
      <c r="A46" s="43" t="s">
        <v>254</v>
      </c>
      <c r="B46" s="44" t="s">
        <v>27</v>
      </c>
      <c r="C46" s="44" t="s">
        <v>173</v>
      </c>
      <c r="D46" s="44" t="s">
        <v>255</v>
      </c>
      <c r="E46" s="44" t="s">
        <v>149</v>
      </c>
      <c r="F46" s="44" t="s">
        <v>260</v>
      </c>
      <c r="G46" s="44" t="s">
        <v>257</v>
      </c>
      <c r="H46" s="44" t="s">
        <v>0</v>
      </c>
      <c r="I46" s="87"/>
      <c r="J46" s="44" t="s">
        <v>261</v>
      </c>
      <c r="K46" s="44" t="s">
        <v>153</v>
      </c>
      <c r="L46" s="44" t="s">
        <v>259</v>
      </c>
      <c r="M46" s="36">
        <v>39.964000000000006</v>
      </c>
      <c r="N46" s="36">
        <f t="shared" si="1"/>
        <v>1118.9920000000002</v>
      </c>
      <c r="O46" s="45">
        <v>165</v>
      </c>
      <c r="P46" s="44"/>
      <c r="Q46" s="46"/>
      <c r="R46" s="47">
        <f t="shared" si="0"/>
        <v>28</v>
      </c>
      <c r="S46" s="48" t="s">
        <v>0</v>
      </c>
      <c r="T46" s="49">
        <v>0</v>
      </c>
      <c r="U46" s="50">
        <v>0</v>
      </c>
      <c r="V46" s="50">
        <v>0</v>
      </c>
      <c r="W46" s="50">
        <v>0</v>
      </c>
      <c r="X46" s="50"/>
      <c r="Y46" s="50">
        <v>1</v>
      </c>
      <c r="Z46" s="50">
        <v>5</v>
      </c>
      <c r="AA46" s="50">
        <v>5</v>
      </c>
      <c r="AB46" s="50">
        <v>7</v>
      </c>
      <c r="AC46" s="50">
        <v>3</v>
      </c>
      <c r="AD46" s="50">
        <v>5</v>
      </c>
      <c r="AE46" s="50">
        <v>0</v>
      </c>
      <c r="AF46" s="50">
        <v>2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1">
        <v>0</v>
      </c>
    </row>
    <row r="47" spans="1:39" s="65" customFormat="1" ht="210.95" customHeight="1" thickBot="1" x14ac:dyDescent="0.3">
      <c r="A47" s="43" t="s">
        <v>254</v>
      </c>
      <c r="B47" s="44" t="s">
        <v>27</v>
      </c>
      <c r="C47" s="44" t="s">
        <v>173</v>
      </c>
      <c r="D47" s="44" t="s">
        <v>262</v>
      </c>
      <c r="E47" s="44" t="s">
        <v>149</v>
      </c>
      <c r="F47" s="44" t="s">
        <v>263</v>
      </c>
      <c r="G47" s="44" t="s">
        <v>264</v>
      </c>
      <c r="H47" s="44" t="s">
        <v>0</v>
      </c>
      <c r="I47" s="44"/>
      <c r="J47" s="44" t="s">
        <v>265</v>
      </c>
      <c r="K47" s="44" t="s">
        <v>153</v>
      </c>
      <c r="L47" s="44" t="s">
        <v>266</v>
      </c>
      <c r="M47" s="36">
        <v>37.08</v>
      </c>
      <c r="N47" s="36">
        <f t="shared" si="1"/>
        <v>852.83999999999992</v>
      </c>
      <c r="O47" s="45">
        <v>153</v>
      </c>
      <c r="P47" s="44"/>
      <c r="Q47" s="46"/>
      <c r="R47" s="47">
        <f t="shared" si="0"/>
        <v>23</v>
      </c>
      <c r="S47" s="48" t="s">
        <v>0</v>
      </c>
      <c r="T47" s="49">
        <v>0</v>
      </c>
      <c r="U47" s="50">
        <v>0</v>
      </c>
      <c r="V47" s="50"/>
      <c r="W47" s="50"/>
      <c r="X47" s="50"/>
      <c r="Y47" s="50">
        <v>7</v>
      </c>
      <c r="Z47" s="50">
        <v>7</v>
      </c>
      <c r="AA47" s="50">
        <v>6</v>
      </c>
      <c r="AB47" s="50">
        <v>2</v>
      </c>
      <c r="AC47" s="50"/>
      <c r="AD47" s="50"/>
      <c r="AE47" s="50"/>
      <c r="AF47" s="50">
        <v>0</v>
      </c>
      <c r="AG47" s="50">
        <v>1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1">
        <v>0</v>
      </c>
    </row>
    <row r="48" spans="1:39" ht="203.1" customHeight="1" thickBot="1" x14ac:dyDescent="0.3">
      <c r="A48" s="66" t="s">
        <v>254</v>
      </c>
      <c r="B48" s="67" t="s">
        <v>27</v>
      </c>
      <c r="C48" s="67" t="s">
        <v>173</v>
      </c>
      <c r="D48" s="67" t="s">
        <v>262</v>
      </c>
      <c r="E48" s="44" t="s">
        <v>149</v>
      </c>
      <c r="F48" s="67" t="s">
        <v>263</v>
      </c>
      <c r="G48" s="67" t="s">
        <v>267</v>
      </c>
      <c r="H48" s="67" t="s">
        <v>0</v>
      </c>
      <c r="I48" s="67"/>
      <c r="J48" s="67" t="s">
        <v>265</v>
      </c>
      <c r="K48" s="67" t="s">
        <v>153</v>
      </c>
      <c r="L48" s="67" t="s">
        <v>268</v>
      </c>
      <c r="M48" s="36">
        <v>37.08</v>
      </c>
      <c r="N48" s="36">
        <f t="shared" si="1"/>
        <v>148.32</v>
      </c>
      <c r="O48" s="45">
        <v>153</v>
      </c>
      <c r="P48" s="67"/>
      <c r="Q48" s="46"/>
      <c r="R48" s="68">
        <f t="shared" si="0"/>
        <v>4</v>
      </c>
      <c r="S48" s="69" t="s">
        <v>0</v>
      </c>
      <c r="T48" s="49">
        <v>0</v>
      </c>
      <c r="U48" s="50">
        <v>0</v>
      </c>
      <c r="V48" s="50"/>
      <c r="W48" s="50"/>
      <c r="X48" s="50"/>
      <c r="Y48" s="50">
        <v>1</v>
      </c>
      <c r="Z48" s="50">
        <v>3</v>
      </c>
      <c r="AA48" s="50"/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1">
        <v>0</v>
      </c>
    </row>
    <row r="49" spans="1:39" ht="206.1" customHeight="1" thickBot="1" x14ac:dyDescent="0.3">
      <c r="A49" s="43" t="s">
        <v>254</v>
      </c>
      <c r="B49" s="44" t="s">
        <v>27</v>
      </c>
      <c r="C49" s="44" t="s">
        <v>173</v>
      </c>
      <c r="D49" s="44" t="s">
        <v>262</v>
      </c>
      <c r="E49" s="44" t="s">
        <v>175</v>
      </c>
      <c r="F49" s="44" t="s">
        <v>269</v>
      </c>
      <c r="G49" s="44" t="s">
        <v>270</v>
      </c>
      <c r="H49" s="44" t="s">
        <v>0</v>
      </c>
      <c r="I49" s="44"/>
      <c r="J49" s="44" t="s">
        <v>271</v>
      </c>
      <c r="K49" s="44" t="s">
        <v>153</v>
      </c>
      <c r="L49" s="44" t="s">
        <v>272</v>
      </c>
      <c r="M49" s="36">
        <v>37.08</v>
      </c>
      <c r="N49" s="36">
        <f t="shared" si="1"/>
        <v>630.36</v>
      </c>
      <c r="O49" s="45">
        <v>153</v>
      </c>
      <c r="P49" s="44"/>
      <c r="Q49" s="46"/>
      <c r="R49" s="47">
        <f t="shared" ref="R49:R78" si="2">SUM(T49:AM49)</f>
        <v>17</v>
      </c>
      <c r="S49" s="48" t="s">
        <v>0</v>
      </c>
      <c r="T49" s="49">
        <v>0</v>
      </c>
      <c r="U49" s="50">
        <v>0</v>
      </c>
      <c r="V49" s="50"/>
      <c r="W49" s="50"/>
      <c r="X49" s="50"/>
      <c r="Y49" s="50">
        <v>0</v>
      </c>
      <c r="Z49" s="50">
        <v>0</v>
      </c>
      <c r="AA49" s="50">
        <v>0</v>
      </c>
      <c r="AB49" s="50"/>
      <c r="AC49" s="50">
        <v>5</v>
      </c>
      <c r="AD49" s="50">
        <v>5</v>
      </c>
      <c r="AE49" s="50">
        <v>6</v>
      </c>
      <c r="AF49" s="50">
        <v>1</v>
      </c>
      <c r="AG49" s="50">
        <v>0</v>
      </c>
      <c r="AH49" s="50">
        <v>0</v>
      </c>
      <c r="AI49" s="50">
        <v>0</v>
      </c>
      <c r="AJ49" s="50">
        <v>0</v>
      </c>
      <c r="AK49" s="50">
        <v>0</v>
      </c>
      <c r="AL49" s="50">
        <v>0</v>
      </c>
      <c r="AM49" s="51">
        <v>0</v>
      </c>
    </row>
    <row r="50" spans="1:39" ht="210.95" customHeight="1" thickBot="1" x14ac:dyDescent="0.3">
      <c r="A50" s="43" t="s">
        <v>254</v>
      </c>
      <c r="B50" s="44" t="s">
        <v>27</v>
      </c>
      <c r="C50" s="44" t="s">
        <v>173</v>
      </c>
      <c r="D50" s="44" t="s">
        <v>274</v>
      </c>
      <c r="E50" s="44" t="s">
        <v>273</v>
      </c>
      <c r="F50" s="44" t="s">
        <v>275</v>
      </c>
      <c r="G50" s="44" t="s">
        <v>276</v>
      </c>
      <c r="H50" s="44" t="s">
        <v>22</v>
      </c>
      <c r="I50" s="44"/>
      <c r="J50" s="44" t="s">
        <v>277</v>
      </c>
      <c r="K50" s="44" t="s">
        <v>153</v>
      </c>
      <c r="L50" s="44" t="s">
        <v>278</v>
      </c>
      <c r="M50" s="36">
        <v>37.08</v>
      </c>
      <c r="N50" s="36">
        <f t="shared" si="1"/>
        <v>5005.8</v>
      </c>
      <c r="O50" s="45">
        <v>153</v>
      </c>
      <c r="P50" s="44"/>
      <c r="Q50" s="46"/>
      <c r="R50" s="47">
        <f t="shared" si="2"/>
        <v>135</v>
      </c>
      <c r="S50" s="48" t="s">
        <v>0</v>
      </c>
      <c r="T50" s="49">
        <v>0</v>
      </c>
      <c r="U50" s="50">
        <v>0</v>
      </c>
      <c r="V50" s="50">
        <v>0</v>
      </c>
      <c r="W50" s="50">
        <v>0</v>
      </c>
      <c r="X50" s="50"/>
      <c r="Y50" s="50">
        <v>21</v>
      </c>
      <c r="Z50" s="50">
        <v>33</v>
      </c>
      <c r="AA50" s="50">
        <v>39</v>
      </c>
      <c r="AB50" s="50">
        <v>33</v>
      </c>
      <c r="AC50" s="50">
        <v>9</v>
      </c>
      <c r="AD50" s="50">
        <v>0</v>
      </c>
      <c r="AE50" s="50">
        <v>0</v>
      </c>
      <c r="AF50" s="50"/>
      <c r="AG50" s="50"/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1">
        <v>0</v>
      </c>
    </row>
    <row r="51" spans="1:39" ht="99.95" customHeight="1" thickBot="1" x14ac:dyDescent="0.3">
      <c r="A51" s="43" t="s">
        <v>254</v>
      </c>
      <c r="B51" s="44" t="s">
        <v>27</v>
      </c>
      <c r="C51" s="44" t="s">
        <v>173</v>
      </c>
      <c r="D51" s="44" t="s">
        <v>279</v>
      </c>
      <c r="E51" s="44" t="s">
        <v>149</v>
      </c>
      <c r="F51" s="44" t="s">
        <v>280</v>
      </c>
      <c r="G51" s="44" t="s">
        <v>281</v>
      </c>
      <c r="H51" s="44" t="s">
        <v>0</v>
      </c>
      <c r="I51" s="86"/>
      <c r="J51" s="44" t="s">
        <v>282</v>
      </c>
      <c r="K51" s="44" t="s">
        <v>153</v>
      </c>
      <c r="L51" s="44" t="s">
        <v>283</v>
      </c>
      <c r="M51" s="36">
        <v>39.964000000000006</v>
      </c>
      <c r="N51" s="36">
        <f t="shared" si="1"/>
        <v>999.10000000000014</v>
      </c>
      <c r="O51" s="45">
        <v>165</v>
      </c>
      <c r="P51" s="44"/>
      <c r="Q51" s="46"/>
      <c r="R51" s="47">
        <f t="shared" si="2"/>
        <v>25</v>
      </c>
      <c r="S51" s="48" t="s">
        <v>0</v>
      </c>
      <c r="T51" s="49">
        <v>0</v>
      </c>
      <c r="U51" s="50">
        <v>0</v>
      </c>
      <c r="V51" s="50">
        <v>0</v>
      </c>
      <c r="W51" s="50"/>
      <c r="X51" s="50"/>
      <c r="Y51" s="50">
        <v>7</v>
      </c>
      <c r="Z51" s="50">
        <v>3</v>
      </c>
      <c r="AA51" s="50">
        <v>15</v>
      </c>
      <c r="AB51" s="50"/>
      <c r="AC51" s="50">
        <v>0</v>
      </c>
      <c r="AD51" s="50">
        <v>0</v>
      </c>
      <c r="AE51" s="50">
        <v>0</v>
      </c>
      <c r="AF51" s="50">
        <v>0</v>
      </c>
      <c r="AG51" s="50">
        <v>0</v>
      </c>
      <c r="AH51" s="50">
        <v>0</v>
      </c>
      <c r="AI51" s="50">
        <v>0</v>
      </c>
      <c r="AJ51" s="50">
        <v>0</v>
      </c>
      <c r="AK51" s="50">
        <v>0</v>
      </c>
      <c r="AL51" s="50">
        <v>0</v>
      </c>
      <c r="AM51" s="51">
        <v>0</v>
      </c>
    </row>
    <row r="52" spans="1:39" ht="99.95" customHeight="1" thickBot="1" x14ac:dyDescent="0.3">
      <c r="A52" s="43" t="s">
        <v>254</v>
      </c>
      <c r="B52" s="44" t="s">
        <v>27</v>
      </c>
      <c r="C52" s="44" t="s">
        <v>173</v>
      </c>
      <c r="D52" s="44" t="s">
        <v>279</v>
      </c>
      <c r="E52" s="44" t="s">
        <v>149</v>
      </c>
      <c r="F52" s="44" t="s">
        <v>284</v>
      </c>
      <c r="G52" s="44" t="s">
        <v>281</v>
      </c>
      <c r="H52" s="44" t="s">
        <v>0</v>
      </c>
      <c r="I52" s="87"/>
      <c r="J52" s="44" t="s">
        <v>285</v>
      </c>
      <c r="K52" s="44" t="s">
        <v>153</v>
      </c>
      <c r="L52" s="44" t="s">
        <v>283</v>
      </c>
      <c r="M52" s="36">
        <v>39.964000000000006</v>
      </c>
      <c r="N52" s="36">
        <f t="shared" si="1"/>
        <v>2597.6600000000003</v>
      </c>
      <c r="O52" s="45">
        <v>165</v>
      </c>
      <c r="P52" s="44"/>
      <c r="Q52" s="46"/>
      <c r="R52" s="47">
        <f t="shared" si="2"/>
        <v>65</v>
      </c>
      <c r="S52" s="48" t="s">
        <v>0</v>
      </c>
      <c r="T52" s="49">
        <v>0</v>
      </c>
      <c r="U52" s="50">
        <v>0</v>
      </c>
      <c r="V52" s="50">
        <v>0</v>
      </c>
      <c r="W52" s="50"/>
      <c r="X52" s="50"/>
      <c r="Y52" s="50">
        <v>3</v>
      </c>
      <c r="Z52" s="50">
        <v>14</v>
      </c>
      <c r="AA52" s="50">
        <v>19</v>
      </c>
      <c r="AB52" s="50">
        <v>19</v>
      </c>
      <c r="AC52" s="50">
        <v>10</v>
      </c>
      <c r="AD52" s="50">
        <v>0</v>
      </c>
      <c r="AE52" s="50">
        <v>0</v>
      </c>
      <c r="AF52" s="50">
        <v>0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1">
        <v>0</v>
      </c>
    </row>
    <row r="53" spans="1:39" ht="198.95" customHeight="1" thickBot="1" x14ac:dyDescent="0.3">
      <c r="A53" s="43" t="s">
        <v>254</v>
      </c>
      <c r="B53" s="44" t="s">
        <v>27</v>
      </c>
      <c r="C53" s="44" t="s">
        <v>173</v>
      </c>
      <c r="D53" s="44" t="s">
        <v>286</v>
      </c>
      <c r="E53" s="44" t="s">
        <v>273</v>
      </c>
      <c r="F53" s="44" t="s">
        <v>287</v>
      </c>
      <c r="G53" s="44" t="s">
        <v>276</v>
      </c>
      <c r="H53" s="44" t="s">
        <v>22</v>
      </c>
      <c r="I53" s="44"/>
      <c r="J53" s="44" t="s">
        <v>288</v>
      </c>
      <c r="K53" s="44" t="s">
        <v>153</v>
      </c>
      <c r="L53" s="44" t="s">
        <v>290</v>
      </c>
      <c r="M53" s="36">
        <v>37.08</v>
      </c>
      <c r="N53" s="36">
        <f t="shared" si="1"/>
        <v>2336.04</v>
      </c>
      <c r="O53" s="45">
        <v>153</v>
      </c>
      <c r="P53" s="44"/>
      <c r="Q53" s="46"/>
      <c r="R53" s="47">
        <f t="shared" si="2"/>
        <v>63</v>
      </c>
      <c r="S53" s="48" t="s">
        <v>0</v>
      </c>
      <c r="T53" s="49">
        <v>0</v>
      </c>
      <c r="U53" s="50">
        <v>0</v>
      </c>
      <c r="V53" s="50">
        <v>0</v>
      </c>
      <c r="W53" s="50">
        <v>0</v>
      </c>
      <c r="X53" s="50"/>
      <c r="Y53" s="50"/>
      <c r="Z53" s="50">
        <v>17</v>
      </c>
      <c r="AA53" s="50">
        <v>20</v>
      </c>
      <c r="AB53" s="50">
        <v>11</v>
      </c>
      <c r="AC53" s="50">
        <v>15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1">
        <v>0</v>
      </c>
    </row>
    <row r="54" spans="1:39" ht="14.1" customHeight="1" thickBot="1" x14ac:dyDescent="0.3">
      <c r="A54" s="43" t="s">
        <v>254</v>
      </c>
      <c r="B54" s="44" t="s">
        <v>27</v>
      </c>
      <c r="C54" s="44" t="s">
        <v>173</v>
      </c>
      <c r="D54" s="44" t="s">
        <v>286</v>
      </c>
      <c r="E54" s="67" t="s">
        <v>175</v>
      </c>
      <c r="F54" s="44" t="s">
        <v>287</v>
      </c>
      <c r="G54" s="44" t="s">
        <v>291</v>
      </c>
      <c r="H54" s="44" t="s">
        <v>0</v>
      </c>
      <c r="I54" s="44"/>
      <c r="J54" s="44" t="s">
        <v>288</v>
      </c>
      <c r="K54" s="44" t="s">
        <v>292</v>
      </c>
      <c r="L54" s="44" t="s">
        <v>293</v>
      </c>
      <c r="M54" s="36">
        <v>39.964000000000006</v>
      </c>
      <c r="N54" s="36">
        <f t="shared" si="1"/>
        <v>8392.44</v>
      </c>
      <c r="O54" s="45">
        <v>165</v>
      </c>
      <c r="P54" s="70" t="s">
        <v>289</v>
      </c>
      <c r="Q54" s="46"/>
      <c r="R54" s="47">
        <f t="shared" si="2"/>
        <v>210</v>
      </c>
      <c r="S54" s="48" t="s">
        <v>0</v>
      </c>
      <c r="T54" s="49">
        <v>0</v>
      </c>
      <c r="U54" s="50">
        <v>0</v>
      </c>
      <c r="V54" s="50">
        <v>0</v>
      </c>
      <c r="W54" s="50">
        <v>0</v>
      </c>
      <c r="X54" s="50"/>
      <c r="Y54" s="50">
        <v>6</v>
      </c>
      <c r="Z54" s="50">
        <v>15</v>
      </c>
      <c r="AA54" s="50">
        <v>21</v>
      </c>
      <c r="AB54" s="50">
        <v>36</v>
      </c>
      <c r="AC54" s="50">
        <v>36</v>
      </c>
      <c r="AD54" s="50">
        <v>42</v>
      </c>
      <c r="AE54" s="50">
        <v>31</v>
      </c>
      <c r="AF54" s="50">
        <v>19</v>
      </c>
      <c r="AG54" s="50">
        <v>4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1">
        <v>0</v>
      </c>
    </row>
    <row r="55" spans="1:39" ht="204" customHeight="1" thickBot="1" x14ac:dyDescent="0.3">
      <c r="A55" s="43" t="s">
        <v>254</v>
      </c>
      <c r="B55" s="44" t="s">
        <v>27</v>
      </c>
      <c r="C55" s="44" t="s">
        <v>173</v>
      </c>
      <c r="D55" s="44" t="s">
        <v>294</v>
      </c>
      <c r="E55" s="44" t="s">
        <v>149</v>
      </c>
      <c r="F55" s="44" t="s">
        <v>295</v>
      </c>
      <c r="G55" s="44" t="s">
        <v>297</v>
      </c>
      <c r="H55" s="44" t="s">
        <v>0</v>
      </c>
      <c r="I55" s="44"/>
      <c r="J55" s="44" t="s">
        <v>296</v>
      </c>
      <c r="K55" s="44" t="s">
        <v>153</v>
      </c>
      <c r="L55" s="44" t="s">
        <v>298</v>
      </c>
      <c r="M55" s="36">
        <v>39.964000000000006</v>
      </c>
      <c r="N55" s="36">
        <f t="shared" si="1"/>
        <v>759.31600000000014</v>
      </c>
      <c r="O55" s="45">
        <v>165</v>
      </c>
      <c r="P55" s="44"/>
      <c r="Q55" s="46"/>
      <c r="R55" s="47">
        <f t="shared" si="2"/>
        <v>19</v>
      </c>
      <c r="S55" s="48" t="s">
        <v>0</v>
      </c>
      <c r="T55" s="49">
        <v>0</v>
      </c>
      <c r="U55" s="50">
        <v>0</v>
      </c>
      <c r="V55" s="50"/>
      <c r="W55" s="50"/>
      <c r="X55" s="50"/>
      <c r="Y55" s="50">
        <v>4</v>
      </c>
      <c r="Z55" s="50">
        <v>2</v>
      </c>
      <c r="AA55" s="50">
        <v>3</v>
      </c>
      <c r="AB55" s="50">
        <v>1</v>
      </c>
      <c r="AC55" s="50"/>
      <c r="AD55" s="50">
        <v>1</v>
      </c>
      <c r="AE55" s="50">
        <v>2</v>
      </c>
      <c r="AF55" s="50">
        <v>5</v>
      </c>
      <c r="AG55" s="50">
        <v>1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1">
        <v>0</v>
      </c>
    </row>
    <row r="56" spans="1:39" ht="206.1" customHeight="1" thickBot="1" x14ac:dyDescent="0.3">
      <c r="A56" s="43" t="s">
        <v>254</v>
      </c>
      <c r="B56" s="44" t="s">
        <v>27</v>
      </c>
      <c r="C56" s="44" t="s">
        <v>173</v>
      </c>
      <c r="D56" s="44" t="s">
        <v>299</v>
      </c>
      <c r="E56" s="44" t="s">
        <v>300</v>
      </c>
      <c r="F56" s="44" t="s">
        <v>301</v>
      </c>
      <c r="G56" s="44" t="s">
        <v>302</v>
      </c>
      <c r="H56" s="44" t="s">
        <v>22</v>
      </c>
      <c r="I56" s="44"/>
      <c r="J56" s="44" t="s">
        <v>303</v>
      </c>
      <c r="K56" s="44" t="s">
        <v>153</v>
      </c>
      <c r="L56" s="44" t="s">
        <v>304</v>
      </c>
      <c r="M56" s="36">
        <v>39.964000000000006</v>
      </c>
      <c r="N56" s="36">
        <f t="shared" si="1"/>
        <v>1878.3080000000002</v>
      </c>
      <c r="O56" s="45">
        <v>165</v>
      </c>
      <c r="P56" s="44"/>
      <c r="Q56" s="46"/>
      <c r="R56" s="47">
        <f t="shared" si="2"/>
        <v>47</v>
      </c>
      <c r="S56" s="48" t="s">
        <v>0</v>
      </c>
      <c r="T56" s="49">
        <v>0</v>
      </c>
      <c r="U56" s="50">
        <v>0</v>
      </c>
      <c r="V56" s="50">
        <v>0</v>
      </c>
      <c r="W56" s="50"/>
      <c r="X56" s="50"/>
      <c r="Y56" s="50">
        <v>3</v>
      </c>
      <c r="Z56" s="50">
        <v>6</v>
      </c>
      <c r="AA56" s="50">
        <v>5</v>
      </c>
      <c r="AB56" s="50">
        <v>6</v>
      </c>
      <c r="AC56" s="50">
        <v>9</v>
      </c>
      <c r="AD56" s="50">
        <v>6</v>
      </c>
      <c r="AE56" s="50">
        <v>3</v>
      </c>
      <c r="AF56" s="50">
        <v>5</v>
      </c>
      <c r="AG56" s="50">
        <v>4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1">
        <v>0</v>
      </c>
    </row>
    <row r="57" spans="1:39" ht="204" customHeight="1" thickBot="1" x14ac:dyDescent="0.3">
      <c r="A57" s="43" t="s">
        <v>254</v>
      </c>
      <c r="B57" s="44" t="s">
        <v>27</v>
      </c>
      <c r="C57" s="44" t="s">
        <v>173</v>
      </c>
      <c r="D57" s="44" t="s">
        <v>299</v>
      </c>
      <c r="E57" s="44" t="s">
        <v>305</v>
      </c>
      <c r="F57" s="44" t="s">
        <v>301</v>
      </c>
      <c r="G57" s="44" t="s">
        <v>306</v>
      </c>
      <c r="H57" s="44" t="s">
        <v>22</v>
      </c>
      <c r="I57" s="44"/>
      <c r="J57" s="44" t="s">
        <v>303</v>
      </c>
      <c r="K57" s="44" t="s">
        <v>153</v>
      </c>
      <c r="L57" s="44" t="s">
        <v>307</v>
      </c>
      <c r="M57" s="36">
        <v>39.964000000000006</v>
      </c>
      <c r="N57" s="36">
        <f t="shared" si="1"/>
        <v>1958.2360000000003</v>
      </c>
      <c r="O57" s="45">
        <v>165</v>
      </c>
      <c r="P57" s="44"/>
      <c r="Q57" s="46"/>
      <c r="R57" s="47">
        <f t="shared" si="2"/>
        <v>49</v>
      </c>
      <c r="S57" s="48" t="s">
        <v>0</v>
      </c>
      <c r="T57" s="49">
        <v>0</v>
      </c>
      <c r="U57" s="50">
        <v>0</v>
      </c>
      <c r="V57" s="50">
        <v>0</v>
      </c>
      <c r="W57" s="50">
        <v>0</v>
      </c>
      <c r="X57" s="50"/>
      <c r="Y57" s="50">
        <v>4</v>
      </c>
      <c r="Z57" s="50">
        <v>15</v>
      </c>
      <c r="AA57" s="50">
        <v>5</v>
      </c>
      <c r="AB57" s="50">
        <v>8</v>
      </c>
      <c r="AC57" s="50">
        <v>9</v>
      </c>
      <c r="AD57" s="50">
        <v>2</v>
      </c>
      <c r="AE57" s="50">
        <v>5</v>
      </c>
      <c r="AF57" s="50">
        <v>1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1">
        <v>0</v>
      </c>
    </row>
    <row r="58" spans="1:39" ht="207" customHeight="1" thickBot="1" x14ac:dyDescent="0.3">
      <c r="A58" s="43" t="s">
        <v>254</v>
      </c>
      <c r="B58" s="44" t="s">
        <v>27</v>
      </c>
      <c r="C58" s="44" t="s">
        <v>173</v>
      </c>
      <c r="D58" s="44" t="s">
        <v>308</v>
      </c>
      <c r="E58" s="44" t="s">
        <v>149</v>
      </c>
      <c r="F58" s="44" t="s">
        <v>311</v>
      </c>
      <c r="G58" s="44" t="s">
        <v>312</v>
      </c>
      <c r="H58" s="44" t="s">
        <v>0</v>
      </c>
      <c r="I58" s="44"/>
      <c r="J58" s="44" t="s">
        <v>313</v>
      </c>
      <c r="K58" s="44" t="s">
        <v>153</v>
      </c>
      <c r="L58" s="44" t="s">
        <v>314</v>
      </c>
      <c r="M58" s="36">
        <v>39.964000000000006</v>
      </c>
      <c r="N58" s="36">
        <f t="shared" si="1"/>
        <v>1638.5240000000003</v>
      </c>
      <c r="O58" s="45">
        <v>165</v>
      </c>
      <c r="P58" s="44"/>
      <c r="Q58" s="46"/>
      <c r="R58" s="47">
        <f t="shared" si="2"/>
        <v>41</v>
      </c>
      <c r="S58" s="48" t="s">
        <v>0</v>
      </c>
      <c r="T58" s="49">
        <v>0</v>
      </c>
      <c r="U58" s="50">
        <v>0</v>
      </c>
      <c r="V58" s="50">
        <v>0</v>
      </c>
      <c r="W58" s="50">
        <v>0</v>
      </c>
      <c r="X58" s="50"/>
      <c r="Y58" s="50">
        <v>2</v>
      </c>
      <c r="Z58" s="50">
        <v>6</v>
      </c>
      <c r="AA58" s="50">
        <v>4</v>
      </c>
      <c r="AB58" s="50">
        <v>5</v>
      </c>
      <c r="AC58" s="50">
        <v>5</v>
      </c>
      <c r="AD58" s="50">
        <v>15</v>
      </c>
      <c r="AE58" s="50">
        <v>3</v>
      </c>
      <c r="AF58" s="50">
        <v>0</v>
      </c>
      <c r="AG58" s="50">
        <v>1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1">
        <v>0</v>
      </c>
    </row>
    <row r="59" spans="1:39" ht="210" customHeight="1" thickBot="1" x14ac:dyDescent="0.3">
      <c r="A59" s="43" t="s">
        <v>254</v>
      </c>
      <c r="B59" s="44" t="s">
        <v>27</v>
      </c>
      <c r="C59" s="44" t="s">
        <v>173</v>
      </c>
      <c r="D59" s="44" t="s">
        <v>308</v>
      </c>
      <c r="E59" s="44" t="s">
        <v>273</v>
      </c>
      <c r="F59" s="44" t="s">
        <v>309</v>
      </c>
      <c r="G59" s="44" t="s">
        <v>316</v>
      </c>
      <c r="H59" s="44" t="s">
        <v>0</v>
      </c>
      <c r="I59" s="44"/>
      <c r="J59" s="44" t="s">
        <v>310</v>
      </c>
      <c r="K59" s="44" t="s">
        <v>153</v>
      </c>
      <c r="L59" s="44" t="s">
        <v>317</v>
      </c>
      <c r="M59" s="36">
        <v>42.847999999999999</v>
      </c>
      <c r="N59" s="36">
        <f t="shared" si="1"/>
        <v>3599.232</v>
      </c>
      <c r="O59" s="45">
        <v>177</v>
      </c>
      <c r="P59" s="44" t="s">
        <v>315</v>
      </c>
      <c r="Q59" s="46"/>
      <c r="R59" s="47">
        <f t="shared" si="2"/>
        <v>84</v>
      </c>
      <c r="S59" s="48" t="s">
        <v>0</v>
      </c>
      <c r="T59" s="49">
        <v>0</v>
      </c>
      <c r="U59" s="50">
        <v>0</v>
      </c>
      <c r="V59" s="50">
        <v>0</v>
      </c>
      <c r="W59" s="50">
        <v>0</v>
      </c>
      <c r="X59" s="50"/>
      <c r="Y59" s="50">
        <v>2</v>
      </c>
      <c r="Z59" s="50">
        <v>16</v>
      </c>
      <c r="AA59" s="50">
        <v>14</v>
      </c>
      <c r="AB59" s="50">
        <v>14</v>
      </c>
      <c r="AC59" s="50">
        <v>14</v>
      </c>
      <c r="AD59" s="50">
        <v>17</v>
      </c>
      <c r="AE59" s="50">
        <v>3</v>
      </c>
      <c r="AF59" s="50">
        <v>4</v>
      </c>
      <c r="AG59" s="50">
        <v>0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1">
        <v>0</v>
      </c>
    </row>
    <row r="60" spans="1:39" ht="198.95" customHeight="1" thickBot="1" x14ac:dyDescent="0.3">
      <c r="A60" s="43" t="s">
        <v>254</v>
      </c>
      <c r="B60" s="44" t="s">
        <v>27</v>
      </c>
      <c r="C60" s="44" t="s">
        <v>173</v>
      </c>
      <c r="D60" s="44" t="s">
        <v>318</v>
      </c>
      <c r="E60" s="44" t="s">
        <v>155</v>
      </c>
      <c r="F60" s="44" t="s">
        <v>319</v>
      </c>
      <c r="G60" s="44" t="s">
        <v>320</v>
      </c>
      <c r="H60" s="44" t="s">
        <v>0</v>
      </c>
      <c r="I60" s="44"/>
      <c r="J60" s="44" t="s">
        <v>321</v>
      </c>
      <c r="K60" s="44" t="s">
        <v>153</v>
      </c>
      <c r="L60" s="44" t="s">
        <v>322</v>
      </c>
      <c r="M60" s="36">
        <v>34.333333333333336</v>
      </c>
      <c r="N60" s="36">
        <f t="shared" si="1"/>
        <v>652.33333333333337</v>
      </c>
      <c r="O60" s="45">
        <v>142</v>
      </c>
      <c r="P60" s="44"/>
      <c r="Q60" s="46"/>
      <c r="R60" s="47">
        <f t="shared" si="2"/>
        <v>19</v>
      </c>
      <c r="S60" s="48" t="s">
        <v>0</v>
      </c>
      <c r="T60" s="49">
        <v>0</v>
      </c>
      <c r="U60" s="50">
        <v>0</v>
      </c>
      <c r="V60" s="50">
        <v>0</v>
      </c>
      <c r="W60" s="50"/>
      <c r="X60" s="50"/>
      <c r="Y60" s="50">
        <v>4</v>
      </c>
      <c r="Z60" s="50">
        <v>4</v>
      </c>
      <c r="AA60" s="50">
        <v>4</v>
      </c>
      <c r="AB60" s="50">
        <v>0</v>
      </c>
      <c r="AC60" s="50"/>
      <c r="AD60" s="50"/>
      <c r="AE60" s="50">
        <v>2</v>
      </c>
      <c r="AF60" s="50">
        <v>5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1">
        <v>0</v>
      </c>
    </row>
    <row r="61" spans="1:39" ht="201.95" customHeight="1" thickBot="1" x14ac:dyDescent="0.3">
      <c r="A61" s="43" t="s">
        <v>254</v>
      </c>
      <c r="B61" s="44" t="s">
        <v>27</v>
      </c>
      <c r="C61" s="44" t="s">
        <v>173</v>
      </c>
      <c r="D61" s="44" t="s">
        <v>318</v>
      </c>
      <c r="E61" s="44" t="s">
        <v>325</v>
      </c>
      <c r="F61" s="44" t="s">
        <v>319</v>
      </c>
      <c r="G61" s="44" t="s">
        <v>326</v>
      </c>
      <c r="H61" s="44" t="s">
        <v>0</v>
      </c>
      <c r="I61" s="44"/>
      <c r="J61" s="44" t="s">
        <v>321</v>
      </c>
      <c r="K61" s="44" t="s">
        <v>153</v>
      </c>
      <c r="L61" s="44" t="s">
        <v>327</v>
      </c>
      <c r="M61" s="36">
        <v>39.964000000000006</v>
      </c>
      <c r="N61" s="36">
        <f t="shared" si="1"/>
        <v>4236.1840000000002</v>
      </c>
      <c r="O61" s="45">
        <v>165</v>
      </c>
      <c r="P61" s="44"/>
      <c r="Q61" s="46"/>
      <c r="R61" s="47">
        <f t="shared" si="2"/>
        <v>106</v>
      </c>
      <c r="S61" s="48" t="s">
        <v>0</v>
      </c>
      <c r="T61" s="49">
        <v>0</v>
      </c>
      <c r="U61" s="50">
        <v>0</v>
      </c>
      <c r="V61" s="50">
        <v>0</v>
      </c>
      <c r="W61" s="50">
        <v>0</v>
      </c>
      <c r="X61" s="50"/>
      <c r="Y61" s="50">
        <v>10</v>
      </c>
      <c r="Z61" s="50">
        <v>12</v>
      </c>
      <c r="AA61" s="50">
        <v>29</v>
      </c>
      <c r="AB61" s="50">
        <v>36</v>
      </c>
      <c r="AC61" s="50">
        <v>12</v>
      </c>
      <c r="AD61" s="50">
        <v>7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1">
        <v>0</v>
      </c>
    </row>
    <row r="62" spans="1:39" ht="207" customHeight="1" thickBot="1" x14ac:dyDescent="0.3">
      <c r="A62" s="43" t="s">
        <v>254</v>
      </c>
      <c r="B62" s="44" t="s">
        <v>27</v>
      </c>
      <c r="C62" s="44" t="s">
        <v>173</v>
      </c>
      <c r="D62" s="44" t="s">
        <v>318</v>
      </c>
      <c r="E62" s="44" t="s">
        <v>155</v>
      </c>
      <c r="F62" s="44" t="s">
        <v>323</v>
      </c>
      <c r="G62" s="44" t="s">
        <v>320</v>
      </c>
      <c r="H62" s="44" t="s">
        <v>0</v>
      </c>
      <c r="I62" s="44"/>
      <c r="J62" s="44" t="s">
        <v>324</v>
      </c>
      <c r="K62" s="44" t="s">
        <v>153</v>
      </c>
      <c r="L62" s="44" t="s">
        <v>322</v>
      </c>
      <c r="M62" s="36">
        <v>34.333333333333336</v>
      </c>
      <c r="N62" s="36">
        <f t="shared" si="1"/>
        <v>103</v>
      </c>
      <c r="O62" s="45">
        <v>142</v>
      </c>
      <c r="P62" s="44"/>
      <c r="Q62" s="46"/>
      <c r="R62" s="47">
        <f t="shared" si="2"/>
        <v>3</v>
      </c>
      <c r="S62" s="48" t="s">
        <v>0</v>
      </c>
      <c r="T62" s="49">
        <v>0</v>
      </c>
      <c r="U62" s="50">
        <v>0</v>
      </c>
      <c r="V62" s="50">
        <v>0</v>
      </c>
      <c r="W62" s="50">
        <v>0</v>
      </c>
      <c r="X62" s="50">
        <v>0</v>
      </c>
      <c r="Y62" s="50"/>
      <c r="Z62" s="50"/>
      <c r="AA62" s="50"/>
      <c r="AB62" s="50"/>
      <c r="AC62" s="50"/>
      <c r="AD62" s="50">
        <v>3</v>
      </c>
      <c r="AE62" s="50"/>
      <c r="AF62" s="50"/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1">
        <v>0</v>
      </c>
    </row>
    <row r="63" spans="1:39" ht="14.1" customHeight="1" thickBot="1" x14ac:dyDescent="0.3">
      <c r="A63" s="43" t="s">
        <v>254</v>
      </c>
      <c r="B63" s="44" t="s">
        <v>27</v>
      </c>
      <c r="C63" s="44" t="s">
        <v>173</v>
      </c>
      <c r="D63" s="44" t="s">
        <v>328</v>
      </c>
      <c r="E63" s="67" t="s">
        <v>149</v>
      </c>
      <c r="F63" s="44" t="s">
        <v>329</v>
      </c>
      <c r="G63" s="44" t="s">
        <v>330</v>
      </c>
      <c r="H63" s="44" t="s">
        <v>0</v>
      </c>
      <c r="I63" s="44"/>
      <c r="J63" s="44" t="s">
        <v>331</v>
      </c>
      <c r="K63" s="44" t="s">
        <v>292</v>
      </c>
      <c r="L63" s="44" t="s">
        <v>332</v>
      </c>
      <c r="M63" s="36">
        <v>34.333333333333336</v>
      </c>
      <c r="N63" s="36">
        <f t="shared" si="1"/>
        <v>4875.3333333333339</v>
      </c>
      <c r="O63" s="45">
        <v>142</v>
      </c>
      <c r="P63" s="70" t="s">
        <v>289</v>
      </c>
      <c r="Q63" s="46"/>
      <c r="R63" s="47">
        <f t="shared" si="2"/>
        <v>142</v>
      </c>
      <c r="S63" s="48" t="s">
        <v>0</v>
      </c>
      <c r="T63" s="49">
        <v>0</v>
      </c>
      <c r="U63" s="50">
        <v>0</v>
      </c>
      <c r="V63" s="50">
        <v>0</v>
      </c>
      <c r="W63" s="50">
        <v>0</v>
      </c>
      <c r="X63" s="50">
        <v>0</v>
      </c>
      <c r="Y63" s="50">
        <v>7</v>
      </c>
      <c r="Z63" s="50">
        <v>14</v>
      </c>
      <c r="AA63" s="50">
        <v>21</v>
      </c>
      <c r="AB63" s="50">
        <v>26</v>
      </c>
      <c r="AC63" s="50">
        <v>24</v>
      </c>
      <c r="AD63" s="50">
        <v>24</v>
      </c>
      <c r="AE63" s="50">
        <v>14</v>
      </c>
      <c r="AF63" s="50">
        <v>9</v>
      </c>
      <c r="AG63" s="50">
        <v>3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1">
        <v>0</v>
      </c>
    </row>
    <row r="64" spans="1:39" ht="204.95" customHeight="1" thickBot="1" x14ac:dyDescent="0.3">
      <c r="A64" s="43" t="s">
        <v>254</v>
      </c>
      <c r="B64" s="44" t="s">
        <v>27</v>
      </c>
      <c r="C64" s="44" t="s">
        <v>173</v>
      </c>
      <c r="D64" s="44" t="s">
        <v>333</v>
      </c>
      <c r="E64" s="44" t="s">
        <v>149</v>
      </c>
      <c r="F64" s="44" t="s">
        <v>334</v>
      </c>
      <c r="G64" s="44" t="s">
        <v>335</v>
      </c>
      <c r="H64" s="44" t="s">
        <v>22</v>
      </c>
      <c r="I64" s="44"/>
      <c r="J64" s="44" t="s">
        <v>336</v>
      </c>
      <c r="K64" s="44" t="s">
        <v>153</v>
      </c>
      <c r="L64" s="44" t="s">
        <v>337</v>
      </c>
      <c r="M64" s="36">
        <v>39.964000000000006</v>
      </c>
      <c r="N64" s="36">
        <f t="shared" si="1"/>
        <v>1558.5960000000002</v>
      </c>
      <c r="O64" s="45">
        <v>165</v>
      </c>
      <c r="P64" s="44"/>
      <c r="Q64" s="46"/>
      <c r="R64" s="47">
        <f t="shared" si="2"/>
        <v>39</v>
      </c>
      <c r="S64" s="48" t="s">
        <v>0</v>
      </c>
      <c r="T64" s="49">
        <v>0</v>
      </c>
      <c r="U64" s="50">
        <v>0</v>
      </c>
      <c r="V64" s="50">
        <v>0</v>
      </c>
      <c r="W64" s="50"/>
      <c r="X64" s="50"/>
      <c r="Y64" s="50">
        <v>9</v>
      </c>
      <c r="Z64" s="50">
        <v>6</v>
      </c>
      <c r="AA64" s="50">
        <v>5</v>
      </c>
      <c r="AB64" s="50">
        <v>3</v>
      </c>
      <c r="AC64" s="50">
        <v>5</v>
      </c>
      <c r="AD64" s="50">
        <v>9</v>
      </c>
      <c r="AE64" s="50"/>
      <c r="AF64" s="50">
        <v>2</v>
      </c>
      <c r="AG64" s="50"/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1">
        <v>0</v>
      </c>
    </row>
    <row r="65" spans="1:39" ht="99.95" customHeight="1" thickBot="1" x14ac:dyDescent="0.3">
      <c r="A65" s="43" t="s">
        <v>254</v>
      </c>
      <c r="B65" s="44" t="s">
        <v>27</v>
      </c>
      <c r="C65" s="44" t="s">
        <v>173</v>
      </c>
      <c r="D65" s="44" t="s">
        <v>333</v>
      </c>
      <c r="E65" s="44" t="s">
        <v>338</v>
      </c>
      <c r="F65" s="44" t="s">
        <v>334</v>
      </c>
      <c r="G65" s="44" t="s">
        <v>339</v>
      </c>
      <c r="H65" s="44" t="s">
        <v>0</v>
      </c>
      <c r="I65" s="86"/>
      <c r="J65" s="44" t="s">
        <v>336</v>
      </c>
      <c r="K65" s="44" t="s">
        <v>153</v>
      </c>
      <c r="L65" s="44" t="s">
        <v>340</v>
      </c>
      <c r="M65" s="36">
        <v>37.08</v>
      </c>
      <c r="N65" s="36">
        <f t="shared" si="1"/>
        <v>630.36</v>
      </c>
      <c r="O65" s="45">
        <v>153</v>
      </c>
      <c r="P65" s="44"/>
      <c r="Q65" s="46"/>
      <c r="R65" s="47">
        <f t="shared" si="2"/>
        <v>17</v>
      </c>
      <c r="S65" s="48" t="s">
        <v>0</v>
      </c>
      <c r="T65" s="49">
        <v>0</v>
      </c>
      <c r="U65" s="50">
        <v>0</v>
      </c>
      <c r="V65" s="50"/>
      <c r="W65" s="50"/>
      <c r="X65" s="50"/>
      <c r="Y65" s="50">
        <v>6</v>
      </c>
      <c r="Z65" s="50">
        <v>2</v>
      </c>
      <c r="AA65" s="50"/>
      <c r="AB65" s="50"/>
      <c r="AC65" s="50"/>
      <c r="AD65" s="50">
        <v>2</v>
      </c>
      <c r="AE65" s="50">
        <v>1</v>
      </c>
      <c r="AF65" s="50">
        <v>5</v>
      </c>
      <c r="AG65" s="50">
        <v>1</v>
      </c>
      <c r="AH65" s="50">
        <v>0</v>
      </c>
      <c r="AI65" s="50">
        <v>0</v>
      </c>
      <c r="AJ65" s="50">
        <v>0</v>
      </c>
      <c r="AK65" s="50">
        <v>0</v>
      </c>
      <c r="AL65" s="50">
        <v>0</v>
      </c>
      <c r="AM65" s="51">
        <v>0</v>
      </c>
    </row>
    <row r="66" spans="1:39" ht="99.95" customHeight="1" thickBot="1" x14ac:dyDescent="0.3">
      <c r="A66" s="43" t="s">
        <v>254</v>
      </c>
      <c r="B66" s="44" t="s">
        <v>27</v>
      </c>
      <c r="C66" s="44" t="s">
        <v>173</v>
      </c>
      <c r="D66" s="44" t="s">
        <v>333</v>
      </c>
      <c r="E66" s="44" t="s">
        <v>338</v>
      </c>
      <c r="F66" s="44" t="s">
        <v>341</v>
      </c>
      <c r="G66" s="44" t="s">
        <v>339</v>
      </c>
      <c r="H66" s="44" t="s">
        <v>0</v>
      </c>
      <c r="I66" s="87"/>
      <c r="J66" s="44" t="s">
        <v>342</v>
      </c>
      <c r="K66" s="44" t="s">
        <v>153</v>
      </c>
      <c r="L66" s="44" t="s">
        <v>340</v>
      </c>
      <c r="M66" s="36">
        <v>37.08</v>
      </c>
      <c r="N66" s="36">
        <f t="shared" si="1"/>
        <v>1038.24</v>
      </c>
      <c r="O66" s="45">
        <v>153</v>
      </c>
      <c r="P66" s="44"/>
      <c r="Q66" s="46"/>
      <c r="R66" s="47">
        <f t="shared" si="2"/>
        <v>28</v>
      </c>
      <c r="S66" s="48" t="s">
        <v>0</v>
      </c>
      <c r="T66" s="49">
        <v>0</v>
      </c>
      <c r="U66" s="50">
        <v>0</v>
      </c>
      <c r="V66" s="50">
        <v>0</v>
      </c>
      <c r="W66" s="50"/>
      <c r="X66" s="50"/>
      <c r="Y66" s="50"/>
      <c r="Z66" s="50">
        <v>2</v>
      </c>
      <c r="AA66" s="50">
        <v>6</v>
      </c>
      <c r="AB66" s="50">
        <v>6</v>
      </c>
      <c r="AC66" s="50">
        <v>2</v>
      </c>
      <c r="AD66" s="50">
        <v>10</v>
      </c>
      <c r="AE66" s="50">
        <v>1</v>
      </c>
      <c r="AF66" s="50"/>
      <c r="AG66" s="50">
        <v>1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1">
        <v>0</v>
      </c>
    </row>
    <row r="67" spans="1:39" ht="204" customHeight="1" thickBot="1" x14ac:dyDescent="0.3">
      <c r="A67" s="43" t="s">
        <v>254</v>
      </c>
      <c r="B67" s="44" t="s">
        <v>27</v>
      </c>
      <c r="C67" s="44" t="s">
        <v>173</v>
      </c>
      <c r="D67" s="44" t="s">
        <v>343</v>
      </c>
      <c r="E67" s="67" t="s">
        <v>149</v>
      </c>
      <c r="F67" s="44" t="s">
        <v>344</v>
      </c>
      <c r="G67" s="44" t="s">
        <v>346</v>
      </c>
      <c r="H67" s="44" t="s">
        <v>0</v>
      </c>
      <c r="I67" s="44"/>
      <c r="J67" s="44" t="s">
        <v>345</v>
      </c>
      <c r="K67" s="44" t="s">
        <v>292</v>
      </c>
      <c r="L67" s="44" t="s">
        <v>347</v>
      </c>
      <c r="M67" s="36">
        <v>42.847999999999999</v>
      </c>
      <c r="N67" s="36">
        <f t="shared" si="1"/>
        <v>3942.0160000000001</v>
      </c>
      <c r="O67" s="45">
        <v>177</v>
      </c>
      <c r="P67" s="70" t="s">
        <v>289</v>
      </c>
      <c r="Q67" s="46"/>
      <c r="R67" s="47">
        <f t="shared" si="2"/>
        <v>92</v>
      </c>
      <c r="S67" s="48" t="s">
        <v>0</v>
      </c>
      <c r="T67" s="49">
        <v>0</v>
      </c>
      <c r="U67" s="50">
        <v>0</v>
      </c>
      <c r="V67" s="50">
        <v>0</v>
      </c>
      <c r="W67" s="50"/>
      <c r="X67" s="50"/>
      <c r="Y67" s="50">
        <v>19</v>
      </c>
      <c r="Z67" s="50">
        <v>11</v>
      </c>
      <c r="AA67" s="50">
        <v>16</v>
      </c>
      <c r="AB67" s="50">
        <v>22</v>
      </c>
      <c r="AC67" s="50">
        <v>11</v>
      </c>
      <c r="AD67" s="50">
        <v>8</v>
      </c>
      <c r="AE67" s="50">
        <v>2</v>
      </c>
      <c r="AF67" s="50">
        <v>3</v>
      </c>
      <c r="AG67" s="50">
        <v>0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1">
        <v>0</v>
      </c>
    </row>
    <row r="68" spans="1:39" ht="203.1" customHeight="1" thickBot="1" x14ac:dyDescent="0.3">
      <c r="A68" s="43" t="s">
        <v>254</v>
      </c>
      <c r="B68" s="44" t="s">
        <v>27</v>
      </c>
      <c r="C68" s="44" t="s">
        <v>173</v>
      </c>
      <c r="D68" s="44" t="s">
        <v>348</v>
      </c>
      <c r="E68" s="44" t="s">
        <v>338</v>
      </c>
      <c r="F68" s="44" t="s">
        <v>349</v>
      </c>
      <c r="G68" s="44" t="s">
        <v>339</v>
      </c>
      <c r="H68" s="44" t="s">
        <v>0</v>
      </c>
      <c r="I68" s="44"/>
      <c r="J68" s="44" t="s">
        <v>350</v>
      </c>
      <c r="K68" s="44" t="s">
        <v>153</v>
      </c>
      <c r="L68" s="44" t="s">
        <v>351</v>
      </c>
      <c r="M68" s="36">
        <v>37.08</v>
      </c>
      <c r="N68" s="36">
        <f t="shared" si="1"/>
        <v>1594.4399999999998</v>
      </c>
      <c r="O68" s="45">
        <v>153</v>
      </c>
      <c r="P68" s="44"/>
      <c r="Q68" s="46"/>
      <c r="R68" s="47">
        <f t="shared" si="2"/>
        <v>43</v>
      </c>
      <c r="S68" s="48" t="s">
        <v>0</v>
      </c>
      <c r="T68" s="49">
        <v>0</v>
      </c>
      <c r="U68" s="50">
        <v>0</v>
      </c>
      <c r="V68" s="50">
        <v>0</v>
      </c>
      <c r="W68" s="50"/>
      <c r="X68" s="50"/>
      <c r="Y68" s="50">
        <v>9</v>
      </c>
      <c r="Z68" s="50">
        <v>7</v>
      </c>
      <c r="AA68" s="50">
        <v>6</v>
      </c>
      <c r="AB68" s="50">
        <v>7</v>
      </c>
      <c r="AC68" s="50">
        <v>4</v>
      </c>
      <c r="AD68" s="50">
        <v>5</v>
      </c>
      <c r="AE68" s="50">
        <v>5</v>
      </c>
      <c r="AF68" s="50">
        <v>0</v>
      </c>
      <c r="AG68" s="50">
        <v>0</v>
      </c>
      <c r="AH68" s="50">
        <v>0</v>
      </c>
      <c r="AI68" s="50">
        <v>0</v>
      </c>
      <c r="AJ68" s="50">
        <v>0</v>
      </c>
      <c r="AK68" s="50">
        <v>0</v>
      </c>
      <c r="AL68" s="50">
        <v>0</v>
      </c>
      <c r="AM68" s="51">
        <v>0</v>
      </c>
    </row>
    <row r="69" spans="1:39" ht="174" customHeight="1" thickBot="1" x14ac:dyDescent="0.3">
      <c r="A69" s="43" t="s">
        <v>352</v>
      </c>
      <c r="B69" s="44" t="s">
        <v>27</v>
      </c>
      <c r="C69" s="44" t="s">
        <v>353</v>
      </c>
      <c r="D69" s="44" t="s">
        <v>233</v>
      </c>
      <c r="E69" s="44" t="s">
        <v>175</v>
      </c>
      <c r="F69" s="44" t="s">
        <v>427</v>
      </c>
      <c r="G69" s="44" t="s">
        <v>428</v>
      </c>
      <c r="H69" s="44" t="s">
        <v>40</v>
      </c>
      <c r="I69" s="44"/>
      <c r="J69" s="44" t="s">
        <v>429</v>
      </c>
      <c r="K69" s="44" t="s">
        <v>237</v>
      </c>
      <c r="L69" s="44" t="s">
        <v>430</v>
      </c>
      <c r="M69" s="36">
        <v>20.342500000000001</v>
      </c>
      <c r="N69" s="36">
        <f t="shared" si="1"/>
        <v>223.76750000000001</v>
      </c>
      <c r="O69" s="45">
        <v>83</v>
      </c>
      <c r="P69" s="44"/>
      <c r="Q69" s="46"/>
      <c r="R69" s="47">
        <f t="shared" si="2"/>
        <v>11</v>
      </c>
      <c r="S69" s="48" t="s">
        <v>2</v>
      </c>
      <c r="T69" s="49">
        <v>0</v>
      </c>
      <c r="U69" s="50">
        <v>0</v>
      </c>
      <c r="V69" s="50">
        <v>3</v>
      </c>
      <c r="W69" s="50"/>
      <c r="X69" s="50">
        <v>8</v>
      </c>
      <c r="Y69" s="50"/>
      <c r="Z69" s="50"/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1">
        <v>0</v>
      </c>
    </row>
    <row r="70" spans="1:39" ht="164.1" customHeight="1" thickBot="1" x14ac:dyDescent="0.3">
      <c r="A70" s="43" t="s">
        <v>352</v>
      </c>
      <c r="B70" s="44" t="s">
        <v>27</v>
      </c>
      <c r="C70" s="44" t="s">
        <v>353</v>
      </c>
      <c r="D70" s="44" t="s">
        <v>233</v>
      </c>
      <c r="E70" s="44" t="s">
        <v>175</v>
      </c>
      <c r="F70" s="44" t="s">
        <v>455</v>
      </c>
      <c r="G70" s="44" t="s">
        <v>443</v>
      </c>
      <c r="H70" s="44" t="s">
        <v>40</v>
      </c>
      <c r="I70" s="44"/>
      <c r="J70" s="44" t="s">
        <v>456</v>
      </c>
      <c r="K70" s="44" t="s">
        <v>237</v>
      </c>
      <c r="L70" s="44" t="s">
        <v>457</v>
      </c>
      <c r="M70" s="36">
        <v>21.63</v>
      </c>
      <c r="N70" s="36">
        <f t="shared" si="1"/>
        <v>1881.81</v>
      </c>
      <c r="O70" s="45">
        <v>89</v>
      </c>
      <c r="P70" s="44"/>
      <c r="Q70" s="46"/>
      <c r="R70" s="47">
        <f t="shared" si="2"/>
        <v>87</v>
      </c>
      <c r="S70" s="48" t="s">
        <v>2</v>
      </c>
      <c r="T70" s="49">
        <v>0</v>
      </c>
      <c r="U70" s="50">
        <v>0</v>
      </c>
      <c r="V70" s="50">
        <v>4</v>
      </c>
      <c r="W70" s="50">
        <v>20</v>
      </c>
      <c r="X70" s="50">
        <v>27</v>
      </c>
      <c r="Y70" s="50">
        <v>35</v>
      </c>
      <c r="Z70" s="50">
        <v>1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1">
        <v>0</v>
      </c>
    </row>
    <row r="71" spans="1:39" ht="162.94999999999999" customHeight="1" thickBot="1" x14ac:dyDescent="0.3">
      <c r="A71" s="43" t="s">
        <v>352</v>
      </c>
      <c r="B71" s="44" t="s">
        <v>27</v>
      </c>
      <c r="C71" s="44" t="s">
        <v>353</v>
      </c>
      <c r="D71" s="44" t="s">
        <v>233</v>
      </c>
      <c r="E71" s="44" t="s">
        <v>354</v>
      </c>
      <c r="F71" s="44" t="s">
        <v>503</v>
      </c>
      <c r="G71" s="44" t="s">
        <v>504</v>
      </c>
      <c r="H71" s="44" t="s">
        <v>40</v>
      </c>
      <c r="I71" s="44"/>
      <c r="J71" s="44" t="s">
        <v>505</v>
      </c>
      <c r="K71" s="44" t="s">
        <v>237</v>
      </c>
      <c r="L71" s="44" t="s">
        <v>506</v>
      </c>
      <c r="M71" s="36">
        <v>21.63</v>
      </c>
      <c r="N71" s="36">
        <f t="shared" si="1"/>
        <v>410.96999999999997</v>
      </c>
      <c r="O71" s="45">
        <v>89</v>
      </c>
      <c r="P71" s="44"/>
      <c r="Q71" s="46"/>
      <c r="R71" s="47">
        <f t="shared" si="2"/>
        <v>19</v>
      </c>
      <c r="S71" s="48" t="s">
        <v>2</v>
      </c>
      <c r="T71" s="49">
        <v>0</v>
      </c>
      <c r="U71" s="50">
        <v>0</v>
      </c>
      <c r="V71" s="50"/>
      <c r="W71" s="50">
        <v>7</v>
      </c>
      <c r="X71" s="50">
        <v>12</v>
      </c>
      <c r="Y71" s="50"/>
      <c r="Z71" s="50"/>
      <c r="AA71" s="50">
        <v>0</v>
      </c>
      <c r="AB71" s="50">
        <v>0</v>
      </c>
      <c r="AC71" s="50">
        <v>0</v>
      </c>
      <c r="AD71" s="50">
        <v>0</v>
      </c>
      <c r="AE71" s="50">
        <v>0</v>
      </c>
      <c r="AF71" s="50">
        <v>0</v>
      </c>
      <c r="AG71" s="50">
        <v>0</v>
      </c>
      <c r="AH71" s="50">
        <v>0</v>
      </c>
      <c r="AI71" s="50">
        <v>0</v>
      </c>
      <c r="AJ71" s="50">
        <v>0</v>
      </c>
      <c r="AK71" s="50">
        <v>0</v>
      </c>
      <c r="AL71" s="50">
        <v>0</v>
      </c>
      <c r="AM71" s="51">
        <v>0</v>
      </c>
    </row>
    <row r="72" spans="1:39" ht="161.1" customHeight="1" thickBot="1" x14ac:dyDescent="0.3">
      <c r="A72" s="71" t="s">
        <v>352</v>
      </c>
      <c r="B72" s="72" t="s">
        <v>27</v>
      </c>
      <c r="C72" s="72" t="s">
        <v>353</v>
      </c>
      <c r="D72" s="72" t="s">
        <v>233</v>
      </c>
      <c r="E72" s="72" t="s">
        <v>354</v>
      </c>
      <c r="F72" s="72" t="s">
        <v>355</v>
      </c>
      <c r="G72" s="72" t="s">
        <v>356</v>
      </c>
      <c r="H72" s="72" t="s">
        <v>357</v>
      </c>
      <c r="I72" s="72"/>
      <c r="J72" s="72" t="s">
        <v>358</v>
      </c>
      <c r="K72" s="72" t="s">
        <v>359</v>
      </c>
      <c r="L72" s="72" t="str">
        <f>F72&amp;" "&amp;G72</f>
        <v>00ALM3 2RMXZ</v>
      </c>
      <c r="M72" s="36">
        <v>21.63</v>
      </c>
      <c r="N72" s="36">
        <f t="shared" si="1"/>
        <v>1881.81</v>
      </c>
      <c r="O72" s="45">
        <v>89</v>
      </c>
      <c r="P72" s="44"/>
      <c r="Q72" s="46"/>
      <c r="R72" s="47">
        <f t="shared" si="2"/>
        <v>87</v>
      </c>
      <c r="S72" s="48" t="s">
        <v>2</v>
      </c>
      <c r="T72" s="49">
        <v>0</v>
      </c>
      <c r="U72" s="50">
        <v>0</v>
      </c>
      <c r="V72" s="50"/>
      <c r="W72" s="50">
        <v>27</v>
      </c>
      <c r="X72" s="50">
        <v>20</v>
      </c>
      <c r="Y72" s="50">
        <v>22</v>
      </c>
      <c r="Z72" s="50">
        <v>18</v>
      </c>
      <c r="AA72" s="50">
        <v>0</v>
      </c>
      <c r="AB72" s="50">
        <v>0</v>
      </c>
      <c r="AC72" s="50">
        <v>0</v>
      </c>
      <c r="AD72" s="50">
        <v>0</v>
      </c>
      <c r="AE72" s="50">
        <v>0</v>
      </c>
      <c r="AF72" s="50">
        <v>0</v>
      </c>
      <c r="AG72" s="50">
        <v>0</v>
      </c>
      <c r="AH72" s="50">
        <v>0</v>
      </c>
      <c r="AI72" s="50">
        <v>0</v>
      </c>
      <c r="AJ72" s="50">
        <v>0</v>
      </c>
      <c r="AK72" s="50">
        <v>0</v>
      </c>
      <c r="AL72" s="50">
        <v>0</v>
      </c>
      <c r="AM72" s="51">
        <v>0</v>
      </c>
    </row>
    <row r="73" spans="1:39" ht="57.95" customHeight="1" thickBot="1" x14ac:dyDescent="0.3">
      <c r="A73" s="43" t="s">
        <v>352</v>
      </c>
      <c r="B73" s="44" t="s">
        <v>27</v>
      </c>
      <c r="C73" s="44" t="s">
        <v>360</v>
      </c>
      <c r="D73" s="44" t="s">
        <v>361</v>
      </c>
      <c r="E73" s="44" t="s">
        <v>175</v>
      </c>
      <c r="F73" s="44" t="s">
        <v>444</v>
      </c>
      <c r="G73" s="44" t="s">
        <v>422</v>
      </c>
      <c r="H73" s="44" t="s">
        <v>40</v>
      </c>
      <c r="I73" s="86"/>
      <c r="J73" s="44" t="s">
        <v>445</v>
      </c>
      <c r="K73" s="44" t="s">
        <v>237</v>
      </c>
      <c r="L73" s="44" t="s">
        <v>446</v>
      </c>
      <c r="M73" s="36">
        <v>30.762666666666664</v>
      </c>
      <c r="N73" s="36">
        <f t="shared" si="1"/>
        <v>92.287999999999997</v>
      </c>
      <c r="O73" s="45">
        <v>118</v>
      </c>
      <c r="P73" s="44"/>
      <c r="Q73" s="46"/>
      <c r="R73" s="47">
        <f t="shared" si="2"/>
        <v>3</v>
      </c>
      <c r="S73" s="48" t="s">
        <v>2</v>
      </c>
      <c r="T73" s="49">
        <v>0</v>
      </c>
      <c r="U73" s="50">
        <v>0</v>
      </c>
      <c r="V73" s="50">
        <v>1</v>
      </c>
      <c r="W73" s="50">
        <v>0</v>
      </c>
      <c r="X73" s="50">
        <v>1</v>
      </c>
      <c r="Y73" s="50">
        <v>1</v>
      </c>
      <c r="Z73" s="50">
        <v>0</v>
      </c>
      <c r="AA73" s="50">
        <v>0</v>
      </c>
      <c r="AB73" s="50">
        <v>0</v>
      </c>
      <c r="AC73" s="50">
        <v>0</v>
      </c>
      <c r="AD73" s="50">
        <v>0</v>
      </c>
      <c r="AE73" s="50">
        <v>0</v>
      </c>
      <c r="AF73" s="50">
        <v>0</v>
      </c>
      <c r="AG73" s="50">
        <v>0</v>
      </c>
      <c r="AH73" s="50">
        <v>0</v>
      </c>
      <c r="AI73" s="50">
        <v>0</v>
      </c>
      <c r="AJ73" s="50">
        <v>0</v>
      </c>
      <c r="AK73" s="50">
        <v>0</v>
      </c>
      <c r="AL73" s="50">
        <v>0</v>
      </c>
      <c r="AM73" s="51">
        <v>0</v>
      </c>
    </row>
    <row r="74" spans="1:39" ht="57.95" customHeight="1" thickBot="1" x14ac:dyDescent="0.3">
      <c r="A74" s="43" t="s">
        <v>352</v>
      </c>
      <c r="B74" s="44" t="s">
        <v>27</v>
      </c>
      <c r="C74" s="44" t="s">
        <v>360</v>
      </c>
      <c r="D74" s="44" t="s">
        <v>361</v>
      </c>
      <c r="E74" s="44" t="s">
        <v>175</v>
      </c>
      <c r="F74" s="44" t="s">
        <v>444</v>
      </c>
      <c r="G74" s="44" t="s">
        <v>422</v>
      </c>
      <c r="H74" s="44" t="s">
        <v>239</v>
      </c>
      <c r="I74" s="88"/>
      <c r="J74" s="44" t="s">
        <v>445</v>
      </c>
      <c r="K74" s="44" t="s">
        <v>240</v>
      </c>
      <c r="L74" s="44" t="s">
        <v>446</v>
      </c>
      <c r="M74" s="36">
        <v>30.762666666666664</v>
      </c>
      <c r="N74" s="36">
        <f t="shared" si="1"/>
        <v>1015.1679999999999</v>
      </c>
      <c r="O74" s="45">
        <v>118</v>
      </c>
      <c r="P74" s="44"/>
      <c r="Q74" s="46"/>
      <c r="R74" s="47">
        <f t="shared" si="2"/>
        <v>33</v>
      </c>
      <c r="S74" s="48" t="s">
        <v>2</v>
      </c>
      <c r="T74" s="49">
        <v>0</v>
      </c>
      <c r="U74" s="50"/>
      <c r="V74" s="50">
        <v>2</v>
      </c>
      <c r="W74" s="50">
        <v>1</v>
      </c>
      <c r="X74" s="50">
        <v>13</v>
      </c>
      <c r="Y74" s="50">
        <v>7</v>
      </c>
      <c r="Z74" s="50">
        <v>10</v>
      </c>
      <c r="AA74" s="50">
        <v>0</v>
      </c>
      <c r="AB74" s="50">
        <v>0</v>
      </c>
      <c r="AC74" s="50">
        <v>0</v>
      </c>
      <c r="AD74" s="50">
        <v>0</v>
      </c>
      <c r="AE74" s="50">
        <v>0</v>
      </c>
      <c r="AF74" s="50">
        <v>0</v>
      </c>
      <c r="AG74" s="50">
        <v>0</v>
      </c>
      <c r="AH74" s="50">
        <v>0</v>
      </c>
      <c r="AI74" s="50">
        <v>0</v>
      </c>
      <c r="AJ74" s="50">
        <v>0</v>
      </c>
      <c r="AK74" s="50">
        <v>0</v>
      </c>
      <c r="AL74" s="50">
        <v>0</v>
      </c>
      <c r="AM74" s="51">
        <v>0</v>
      </c>
    </row>
    <row r="75" spans="1:39" ht="57.95" customHeight="1" thickBot="1" x14ac:dyDescent="0.3">
      <c r="A75" s="43" t="s">
        <v>352</v>
      </c>
      <c r="B75" s="44" t="s">
        <v>27</v>
      </c>
      <c r="C75" s="44" t="s">
        <v>360</v>
      </c>
      <c r="D75" s="44" t="s">
        <v>361</v>
      </c>
      <c r="E75" s="44" t="s">
        <v>175</v>
      </c>
      <c r="F75" s="44" t="s">
        <v>444</v>
      </c>
      <c r="G75" s="44" t="s">
        <v>422</v>
      </c>
      <c r="H75" s="44" t="s">
        <v>366</v>
      </c>
      <c r="I75" s="87"/>
      <c r="J75" s="44" t="s">
        <v>445</v>
      </c>
      <c r="K75" s="44" t="s">
        <v>368</v>
      </c>
      <c r="L75" s="44" t="s">
        <v>446</v>
      </c>
      <c r="M75" s="36">
        <v>30.762666666666664</v>
      </c>
      <c r="N75" s="36">
        <f t="shared" si="1"/>
        <v>92.287999999999997</v>
      </c>
      <c r="O75" s="45">
        <v>118</v>
      </c>
      <c r="P75" s="44"/>
      <c r="Q75" s="46"/>
      <c r="R75" s="47">
        <f t="shared" si="2"/>
        <v>3</v>
      </c>
      <c r="S75" s="48" t="s">
        <v>2</v>
      </c>
      <c r="T75" s="49">
        <v>0</v>
      </c>
      <c r="U75" s="50">
        <v>0</v>
      </c>
      <c r="V75" s="50">
        <v>1</v>
      </c>
      <c r="W75" s="50">
        <v>1</v>
      </c>
      <c r="X75" s="50">
        <v>1</v>
      </c>
      <c r="Y75" s="50"/>
      <c r="Z75" s="50"/>
      <c r="AA75" s="50">
        <v>0</v>
      </c>
      <c r="AB75" s="50">
        <v>0</v>
      </c>
      <c r="AC75" s="50">
        <v>0</v>
      </c>
      <c r="AD75" s="50">
        <v>0</v>
      </c>
      <c r="AE75" s="50">
        <v>0</v>
      </c>
      <c r="AF75" s="50">
        <v>0</v>
      </c>
      <c r="AG75" s="50">
        <v>0</v>
      </c>
      <c r="AH75" s="50">
        <v>0</v>
      </c>
      <c r="AI75" s="50">
        <v>0</v>
      </c>
      <c r="AJ75" s="50">
        <v>0</v>
      </c>
      <c r="AK75" s="50">
        <v>0</v>
      </c>
      <c r="AL75" s="50">
        <v>0</v>
      </c>
      <c r="AM75" s="51">
        <v>0</v>
      </c>
    </row>
    <row r="76" spans="1:39" ht="48" customHeight="1" thickBot="1" x14ac:dyDescent="0.3">
      <c r="A76" s="43" t="s">
        <v>352</v>
      </c>
      <c r="B76" s="44" t="s">
        <v>27</v>
      </c>
      <c r="C76" s="44" t="s">
        <v>360</v>
      </c>
      <c r="D76" s="44" t="s">
        <v>361</v>
      </c>
      <c r="E76" s="44" t="s">
        <v>175</v>
      </c>
      <c r="F76" s="44" t="s">
        <v>436</v>
      </c>
      <c r="G76" s="44" t="s">
        <v>437</v>
      </c>
      <c r="H76" s="44" t="s">
        <v>384</v>
      </c>
      <c r="I76" s="86"/>
      <c r="J76" s="44" t="s">
        <v>438</v>
      </c>
      <c r="K76" s="44" t="s">
        <v>386</v>
      </c>
      <c r="L76" s="44" t="s">
        <v>439</v>
      </c>
      <c r="M76" s="36">
        <v>24.582666666666665</v>
      </c>
      <c r="N76" s="36">
        <f t="shared" si="1"/>
        <v>1548.7079999999999</v>
      </c>
      <c r="O76" s="45">
        <v>95</v>
      </c>
      <c r="P76" s="44"/>
      <c r="Q76" s="46"/>
      <c r="R76" s="47">
        <f t="shared" si="2"/>
        <v>63</v>
      </c>
      <c r="S76" s="48" t="s">
        <v>2</v>
      </c>
      <c r="T76" s="49">
        <v>0</v>
      </c>
      <c r="U76" s="50">
        <v>0</v>
      </c>
      <c r="V76" s="50">
        <v>16</v>
      </c>
      <c r="W76" s="50">
        <v>19</v>
      </c>
      <c r="X76" s="50">
        <v>19</v>
      </c>
      <c r="Y76" s="50">
        <v>9</v>
      </c>
      <c r="Z76" s="50"/>
      <c r="AA76" s="50">
        <v>0</v>
      </c>
      <c r="AB76" s="50">
        <v>0</v>
      </c>
      <c r="AC76" s="50">
        <v>0</v>
      </c>
      <c r="AD76" s="50">
        <v>0</v>
      </c>
      <c r="AE76" s="50">
        <v>0</v>
      </c>
      <c r="AF76" s="50">
        <v>0</v>
      </c>
      <c r="AG76" s="50">
        <v>0</v>
      </c>
      <c r="AH76" s="50">
        <v>0</v>
      </c>
      <c r="AI76" s="50">
        <v>0</v>
      </c>
      <c r="AJ76" s="50">
        <v>0</v>
      </c>
      <c r="AK76" s="50">
        <v>0</v>
      </c>
      <c r="AL76" s="50">
        <v>0</v>
      </c>
      <c r="AM76" s="51">
        <v>0</v>
      </c>
    </row>
    <row r="77" spans="1:39" ht="48" customHeight="1" thickBot="1" x14ac:dyDescent="0.3">
      <c r="A77" s="43" t="s">
        <v>352</v>
      </c>
      <c r="B77" s="44" t="s">
        <v>27</v>
      </c>
      <c r="C77" s="44" t="s">
        <v>360</v>
      </c>
      <c r="D77" s="44" t="s">
        <v>361</v>
      </c>
      <c r="E77" s="44" t="s">
        <v>175</v>
      </c>
      <c r="F77" s="44" t="s">
        <v>436</v>
      </c>
      <c r="G77" s="44" t="s">
        <v>437</v>
      </c>
      <c r="H77" s="44" t="s">
        <v>160</v>
      </c>
      <c r="I77" s="88"/>
      <c r="J77" s="44" t="s">
        <v>438</v>
      </c>
      <c r="K77" s="44" t="s">
        <v>161</v>
      </c>
      <c r="L77" s="44" t="s">
        <v>439</v>
      </c>
      <c r="M77" s="36">
        <v>24.582666666666665</v>
      </c>
      <c r="N77" s="36">
        <f t="shared" si="1"/>
        <v>1499.5426666666665</v>
      </c>
      <c r="O77" s="45">
        <v>95</v>
      </c>
      <c r="P77" s="44"/>
      <c r="Q77" s="46"/>
      <c r="R77" s="47">
        <f t="shared" si="2"/>
        <v>61</v>
      </c>
      <c r="S77" s="48" t="s">
        <v>2</v>
      </c>
      <c r="T77" s="49">
        <v>0</v>
      </c>
      <c r="U77" s="50">
        <v>0</v>
      </c>
      <c r="V77" s="50">
        <v>28</v>
      </c>
      <c r="W77" s="50">
        <v>12</v>
      </c>
      <c r="X77" s="50">
        <v>11</v>
      </c>
      <c r="Y77" s="50">
        <v>10</v>
      </c>
      <c r="Z77" s="50">
        <v>0</v>
      </c>
      <c r="AA77" s="50">
        <v>0</v>
      </c>
      <c r="AB77" s="50">
        <v>0</v>
      </c>
      <c r="AC77" s="50">
        <v>0</v>
      </c>
      <c r="AD77" s="50">
        <v>0</v>
      </c>
      <c r="AE77" s="50">
        <v>0</v>
      </c>
      <c r="AF77" s="50">
        <v>0</v>
      </c>
      <c r="AG77" s="50">
        <v>0</v>
      </c>
      <c r="AH77" s="50">
        <v>0</v>
      </c>
      <c r="AI77" s="50">
        <v>0</v>
      </c>
      <c r="AJ77" s="50">
        <v>0</v>
      </c>
      <c r="AK77" s="50">
        <v>0</v>
      </c>
      <c r="AL77" s="50">
        <v>0</v>
      </c>
      <c r="AM77" s="51">
        <v>0</v>
      </c>
    </row>
    <row r="78" spans="1:39" ht="48" customHeight="1" thickBot="1" x14ac:dyDescent="0.3">
      <c r="A78" s="43" t="s">
        <v>352</v>
      </c>
      <c r="B78" s="44" t="s">
        <v>27</v>
      </c>
      <c r="C78" s="44" t="s">
        <v>360</v>
      </c>
      <c r="D78" s="44" t="s">
        <v>361</v>
      </c>
      <c r="E78" s="44" t="s">
        <v>175</v>
      </c>
      <c r="F78" s="44" t="s">
        <v>436</v>
      </c>
      <c r="G78" s="44" t="s">
        <v>437</v>
      </c>
      <c r="H78" s="44" t="s">
        <v>239</v>
      </c>
      <c r="I78" s="87"/>
      <c r="J78" s="44" t="s">
        <v>438</v>
      </c>
      <c r="K78" s="44" t="s">
        <v>240</v>
      </c>
      <c r="L78" s="44" t="s">
        <v>439</v>
      </c>
      <c r="M78" s="36">
        <v>24.582666666666665</v>
      </c>
      <c r="N78" s="36">
        <f t="shared" si="1"/>
        <v>1622.4559999999999</v>
      </c>
      <c r="O78" s="45">
        <v>95</v>
      </c>
      <c r="P78" s="44"/>
      <c r="Q78" s="46"/>
      <c r="R78" s="47">
        <f t="shared" si="2"/>
        <v>66</v>
      </c>
      <c r="S78" s="48" t="s">
        <v>2</v>
      </c>
      <c r="T78" s="49">
        <v>0</v>
      </c>
      <c r="U78" s="50">
        <v>2</v>
      </c>
      <c r="V78" s="50">
        <v>15</v>
      </c>
      <c r="W78" s="50">
        <v>14</v>
      </c>
      <c r="X78" s="50">
        <v>21</v>
      </c>
      <c r="Y78" s="50">
        <v>12</v>
      </c>
      <c r="Z78" s="50">
        <v>2</v>
      </c>
      <c r="AA78" s="50">
        <v>0</v>
      </c>
      <c r="AB78" s="50">
        <v>0</v>
      </c>
      <c r="AC78" s="50">
        <v>0</v>
      </c>
      <c r="AD78" s="50">
        <v>0</v>
      </c>
      <c r="AE78" s="50">
        <v>0</v>
      </c>
      <c r="AF78" s="50">
        <v>0</v>
      </c>
      <c r="AG78" s="50">
        <v>0</v>
      </c>
      <c r="AH78" s="50">
        <v>0</v>
      </c>
      <c r="AI78" s="50">
        <v>0</v>
      </c>
      <c r="AJ78" s="50">
        <v>0</v>
      </c>
      <c r="AK78" s="50">
        <v>0</v>
      </c>
      <c r="AL78" s="50">
        <v>0</v>
      </c>
      <c r="AM78" s="51">
        <v>0</v>
      </c>
    </row>
    <row r="79" spans="1:39" ht="165.95" customHeight="1" thickBot="1" x14ac:dyDescent="0.3">
      <c r="A79" s="43" t="s">
        <v>352</v>
      </c>
      <c r="B79" s="44" t="s">
        <v>27</v>
      </c>
      <c r="C79" s="44" t="s">
        <v>360</v>
      </c>
      <c r="D79" s="44" t="s">
        <v>361</v>
      </c>
      <c r="E79" s="44" t="s">
        <v>175</v>
      </c>
      <c r="F79" s="44" t="s">
        <v>486</v>
      </c>
      <c r="G79" s="44" t="s">
        <v>422</v>
      </c>
      <c r="H79" s="44" t="s">
        <v>404</v>
      </c>
      <c r="I79" s="44"/>
      <c r="J79" s="44" t="s">
        <v>487</v>
      </c>
      <c r="K79" s="44" t="s">
        <v>405</v>
      </c>
      <c r="L79" s="44" t="s">
        <v>488</v>
      </c>
      <c r="M79" s="36">
        <v>30.762666666666664</v>
      </c>
      <c r="N79" s="36">
        <f t="shared" si="1"/>
        <v>123.05066666666666</v>
      </c>
      <c r="O79" s="45">
        <v>118</v>
      </c>
      <c r="P79" s="44"/>
      <c r="Q79" s="46"/>
      <c r="R79" s="47">
        <f t="shared" ref="R79:R107" si="3">SUM(T79:AM79)</f>
        <v>4</v>
      </c>
      <c r="S79" s="48" t="s">
        <v>2</v>
      </c>
      <c r="T79" s="49">
        <v>0</v>
      </c>
      <c r="U79" s="50">
        <v>0</v>
      </c>
      <c r="V79" s="50"/>
      <c r="W79" s="50">
        <v>1</v>
      </c>
      <c r="X79" s="50">
        <v>3</v>
      </c>
      <c r="Y79" s="50">
        <v>0</v>
      </c>
      <c r="Z79" s="50">
        <v>0</v>
      </c>
      <c r="AA79" s="50">
        <v>0</v>
      </c>
      <c r="AB79" s="50">
        <v>0</v>
      </c>
      <c r="AC79" s="50">
        <v>0</v>
      </c>
      <c r="AD79" s="50">
        <v>0</v>
      </c>
      <c r="AE79" s="50">
        <v>0</v>
      </c>
      <c r="AF79" s="50">
        <v>0</v>
      </c>
      <c r="AG79" s="50">
        <v>0</v>
      </c>
      <c r="AH79" s="50">
        <v>0</v>
      </c>
      <c r="AI79" s="50">
        <v>0</v>
      </c>
      <c r="AJ79" s="50">
        <v>0</v>
      </c>
      <c r="AK79" s="50">
        <v>0</v>
      </c>
      <c r="AL79" s="50">
        <v>0</v>
      </c>
      <c r="AM79" s="51">
        <v>0</v>
      </c>
    </row>
    <row r="80" spans="1:39" ht="164.1" customHeight="1" thickBot="1" x14ac:dyDescent="0.3">
      <c r="A80" s="43" t="s">
        <v>352</v>
      </c>
      <c r="B80" s="44" t="s">
        <v>27</v>
      </c>
      <c r="C80" s="44" t="s">
        <v>360</v>
      </c>
      <c r="D80" s="44" t="s">
        <v>361</v>
      </c>
      <c r="E80" s="44" t="s">
        <v>392</v>
      </c>
      <c r="F80" s="44" t="s">
        <v>500</v>
      </c>
      <c r="G80" s="44" t="s">
        <v>394</v>
      </c>
      <c r="H80" s="44" t="s">
        <v>239</v>
      </c>
      <c r="I80" s="44"/>
      <c r="J80" s="44" t="s">
        <v>501</v>
      </c>
      <c r="K80" s="44" t="s">
        <v>240</v>
      </c>
      <c r="L80" s="44" t="s">
        <v>502</v>
      </c>
      <c r="M80" s="36">
        <v>33.784000000000006</v>
      </c>
      <c r="N80" s="36">
        <f t="shared" si="1"/>
        <v>810.81600000000014</v>
      </c>
      <c r="O80" s="45">
        <v>130</v>
      </c>
      <c r="P80" s="44"/>
      <c r="Q80" s="46"/>
      <c r="R80" s="47">
        <f t="shared" si="3"/>
        <v>24</v>
      </c>
      <c r="S80" s="48" t="s">
        <v>2</v>
      </c>
      <c r="T80" s="49">
        <v>0</v>
      </c>
      <c r="U80" s="50">
        <v>0</v>
      </c>
      <c r="V80" s="50">
        <v>3</v>
      </c>
      <c r="W80" s="50">
        <v>3</v>
      </c>
      <c r="X80" s="50">
        <v>8</v>
      </c>
      <c r="Y80" s="50">
        <v>8</v>
      </c>
      <c r="Z80" s="50">
        <v>2</v>
      </c>
      <c r="AA80" s="50">
        <v>0</v>
      </c>
      <c r="AB80" s="50">
        <v>0</v>
      </c>
      <c r="AC80" s="50">
        <v>0</v>
      </c>
      <c r="AD80" s="50">
        <v>0</v>
      </c>
      <c r="AE80" s="50">
        <v>0</v>
      </c>
      <c r="AF80" s="50">
        <v>0</v>
      </c>
      <c r="AG80" s="50">
        <v>0</v>
      </c>
      <c r="AH80" s="50">
        <v>0</v>
      </c>
      <c r="AI80" s="50">
        <v>0</v>
      </c>
      <c r="AJ80" s="50">
        <v>0</v>
      </c>
      <c r="AK80" s="50">
        <v>0</v>
      </c>
      <c r="AL80" s="50">
        <v>0</v>
      </c>
      <c r="AM80" s="51">
        <v>0</v>
      </c>
    </row>
    <row r="81" spans="1:39" ht="162.94999999999999" customHeight="1" thickBot="1" x14ac:dyDescent="0.3">
      <c r="A81" s="43" t="s">
        <v>352</v>
      </c>
      <c r="B81" s="44" t="s">
        <v>27</v>
      </c>
      <c r="C81" s="44" t="s">
        <v>360</v>
      </c>
      <c r="D81" s="44" t="s">
        <v>361</v>
      </c>
      <c r="E81" s="44" t="s">
        <v>409</v>
      </c>
      <c r="F81" s="44" t="s">
        <v>410</v>
      </c>
      <c r="G81" s="44" t="s">
        <v>411</v>
      </c>
      <c r="H81" s="44" t="s">
        <v>160</v>
      </c>
      <c r="I81" s="44"/>
      <c r="J81" s="44" t="s">
        <v>412</v>
      </c>
      <c r="K81" s="44" t="s">
        <v>161</v>
      </c>
      <c r="L81" s="44" t="s">
        <v>413</v>
      </c>
      <c r="M81" s="36">
        <v>30.762666666666664</v>
      </c>
      <c r="N81" s="36">
        <f t="shared" si="1"/>
        <v>922.87999999999988</v>
      </c>
      <c r="O81" s="45">
        <v>118</v>
      </c>
      <c r="P81" s="44"/>
      <c r="Q81" s="46"/>
      <c r="R81" s="47">
        <f t="shared" si="3"/>
        <v>30</v>
      </c>
      <c r="S81" s="48" t="s">
        <v>2</v>
      </c>
      <c r="T81" s="49">
        <v>0</v>
      </c>
      <c r="U81" s="50"/>
      <c r="V81" s="50">
        <v>8</v>
      </c>
      <c r="W81" s="50">
        <v>7</v>
      </c>
      <c r="X81" s="50">
        <v>7</v>
      </c>
      <c r="Y81" s="50">
        <v>8</v>
      </c>
      <c r="Z81" s="50">
        <v>0</v>
      </c>
      <c r="AA81" s="50">
        <v>0</v>
      </c>
      <c r="AB81" s="50">
        <v>0</v>
      </c>
      <c r="AC81" s="50">
        <v>0</v>
      </c>
      <c r="AD81" s="50">
        <v>0</v>
      </c>
      <c r="AE81" s="50">
        <v>0</v>
      </c>
      <c r="AF81" s="50">
        <v>0</v>
      </c>
      <c r="AG81" s="50">
        <v>0</v>
      </c>
      <c r="AH81" s="50">
        <v>0</v>
      </c>
      <c r="AI81" s="50">
        <v>0</v>
      </c>
      <c r="AJ81" s="50">
        <v>0</v>
      </c>
      <c r="AK81" s="50">
        <v>0</v>
      </c>
      <c r="AL81" s="50">
        <v>0</v>
      </c>
      <c r="AM81" s="51">
        <v>0</v>
      </c>
    </row>
    <row r="82" spans="1:39" ht="167.1" customHeight="1" thickBot="1" x14ac:dyDescent="0.3">
      <c r="A82" s="43" t="s">
        <v>352</v>
      </c>
      <c r="B82" s="44" t="s">
        <v>27</v>
      </c>
      <c r="C82" s="44" t="s">
        <v>360</v>
      </c>
      <c r="D82" s="44" t="s">
        <v>361</v>
      </c>
      <c r="E82" s="44" t="s">
        <v>392</v>
      </c>
      <c r="F82" s="44" t="s">
        <v>393</v>
      </c>
      <c r="G82" s="44" t="s">
        <v>394</v>
      </c>
      <c r="H82" s="44" t="s">
        <v>357</v>
      </c>
      <c r="I82" s="44"/>
      <c r="J82" s="44" t="s">
        <v>395</v>
      </c>
      <c r="K82" s="44" t="s">
        <v>359</v>
      </c>
      <c r="L82" s="44" t="s">
        <v>396</v>
      </c>
      <c r="M82" s="36">
        <v>30.762666666666664</v>
      </c>
      <c r="N82" s="36">
        <f t="shared" si="1"/>
        <v>1168.9813333333332</v>
      </c>
      <c r="O82" s="45">
        <v>118</v>
      </c>
      <c r="P82" s="44" t="s">
        <v>172</v>
      </c>
      <c r="Q82" s="46"/>
      <c r="R82" s="47">
        <f t="shared" si="3"/>
        <v>38</v>
      </c>
      <c r="S82" s="48" t="s">
        <v>2</v>
      </c>
      <c r="T82" s="49">
        <v>0</v>
      </c>
      <c r="U82" s="50">
        <v>0</v>
      </c>
      <c r="V82" s="50">
        <v>6</v>
      </c>
      <c r="W82" s="50">
        <v>6</v>
      </c>
      <c r="X82" s="50">
        <v>7</v>
      </c>
      <c r="Y82" s="50">
        <v>13</v>
      </c>
      <c r="Z82" s="50">
        <v>6</v>
      </c>
      <c r="AA82" s="50">
        <v>0</v>
      </c>
      <c r="AB82" s="50">
        <v>0</v>
      </c>
      <c r="AC82" s="50">
        <v>0</v>
      </c>
      <c r="AD82" s="50">
        <v>0</v>
      </c>
      <c r="AE82" s="50">
        <v>0</v>
      </c>
      <c r="AF82" s="50">
        <v>0</v>
      </c>
      <c r="AG82" s="50">
        <v>0</v>
      </c>
      <c r="AH82" s="50">
        <v>0</v>
      </c>
      <c r="AI82" s="50">
        <v>0</v>
      </c>
      <c r="AJ82" s="50">
        <v>0</v>
      </c>
      <c r="AK82" s="50">
        <v>0</v>
      </c>
      <c r="AL82" s="50">
        <v>0</v>
      </c>
      <c r="AM82" s="51">
        <v>0</v>
      </c>
    </row>
    <row r="83" spans="1:39" ht="173.1" customHeight="1" thickBot="1" x14ac:dyDescent="0.3">
      <c r="A83" s="43" t="s">
        <v>352</v>
      </c>
      <c r="B83" s="44" t="s">
        <v>27</v>
      </c>
      <c r="C83" s="44" t="s">
        <v>360</v>
      </c>
      <c r="D83" s="44" t="s">
        <v>361</v>
      </c>
      <c r="E83" s="44" t="s">
        <v>175</v>
      </c>
      <c r="F83" s="44" t="s">
        <v>421</v>
      </c>
      <c r="G83" s="44" t="s">
        <v>422</v>
      </c>
      <c r="H83" s="44" t="s">
        <v>425</v>
      </c>
      <c r="I83" s="44"/>
      <c r="J83" s="44" t="s">
        <v>423</v>
      </c>
      <c r="K83" s="44" t="s">
        <v>426</v>
      </c>
      <c r="L83" s="44" t="s">
        <v>424</v>
      </c>
      <c r="M83" s="36">
        <v>30.762666666666664</v>
      </c>
      <c r="N83" s="36">
        <f t="shared" si="1"/>
        <v>1015.1679999999999</v>
      </c>
      <c r="O83" s="45">
        <v>118</v>
      </c>
      <c r="P83" s="44"/>
      <c r="Q83" s="46"/>
      <c r="R83" s="47">
        <f t="shared" si="3"/>
        <v>33</v>
      </c>
      <c r="S83" s="48" t="s">
        <v>2</v>
      </c>
      <c r="T83" s="49">
        <v>0</v>
      </c>
      <c r="U83" s="50">
        <v>0</v>
      </c>
      <c r="V83" s="50">
        <v>1</v>
      </c>
      <c r="W83" s="50">
        <v>4</v>
      </c>
      <c r="X83" s="50">
        <v>15</v>
      </c>
      <c r="Y83" s="50">
        <v>13</v>
      </c>
      <c r="Z83" s="50" t="s">
        <v>508</v>
      </c>
      <c r="AA83" s="50"/>
      <c r="AB83" s="50">
        <v>0</v>
      </c>
      <c r="AC83" s="50">
        <v>0</v>
      </c>
      <c r="AD83" s="50">
        <v>0</v>
      </c>
      <c r="AE83" s="50">
        <v>0</v>
      </c>
      <c r="AF83" s="50">
        <v>0</v>
      </c>
      <c r="AG83" s="50">
        <v>0</v>
      </c>
      <c r="AH83" s="50">
        <v>0</v>
      </c>
      <c r="AI83" s="50">
        <v>0</v>
      </c>
      <c r="AJ83" s="50">
        <v>0</v>
      </c>
      <c r="AK83" s="50">
        <v>0</v>
      </c>
      <c r="AL83" s="50">
        <v>0</v>
      </c>
      <c r="AM83" s="51">
        <v>0</v>
      </c>
    </row>
    <row r="84" spans="1:39" ht="165" customHeight="1" thickBot="1" x14ac:dyDescent="0.3">
      <c r="A84" s="52" t="s">
        <v>352</v>
      </c>
      <c r="B84" s="53" t="s">
        <v>27</v>
      </c>
      <c r="C84" s="53" t="s">
        <v>360</v>
      </c>
      <c r="D84" s="53" t="s">
        <v>361</v>
      </c>
      <c r="E84" s="53" t="s">
        <v>175</v>
      </c>
      <c r="F84" s="53" t="s">
        <v>362</v>
      </c>
      <c r="G84" s="53" t="s">
        <v>363</v>
      </c>
      <c r="H84" s="53" t="s">
        <v>366</v>
      </c>
      <c r="I84" s="53"/>
      <c r="J84" s="53" t="s">
        <v>367</v>
      </c>
      <c r="K84" s="53" t="s">
        <v>368</v>
      </c>
      <c r="L84" s="53" t="str">
        <f>F84&amp;" "&amp;G84</f>
        <v>00CWCL 2RHQI</v>
      </c>
      <c r="M84" s="36">
        <v>27.741333333333333</v>
      </c>
      <c r="N84" s="36">
        <f t="shared" ref="N84:N127" si="4">M84*R84</f>
        <v>1581.2560000000001</v>
      </c>
      <c r="O84" s="45">
        <v>106</v>
      </c>
      <c r="P84" s="44"/>
      <c r="Q84" s="46"/>
      <c r="R84" s="47">
        <f t="shared" si="3"/>
        <v>57</v>
      </c>
      <c r="S84" s="48" t="s">
        <v>2</v>
      </c>
      <c r="T84" s="49">
        <v>0</v>
      </c>
      <c r="U84" s="50">
        <v>0</v>
      </c>
      <c r="V84" s="50">
        <v>10</v>
      </c>
      <c r="W84" s="50">
        <v>33</v>
      </c>
      <c r="X84" s="50">
        <v>14</v>
      </c>
      <c r="Y84" s="50">
        <v>0</v>
      </c>
      <c r="Z84" s="50">
        <v>0</v>
      </c>
      <c r="AA84" s="50">
        <v>0</v>
      </c>
      <c r="AB84" s="50">
        <v>0</v>
      </c>
      <c r="AC84" s="50">
        <v>0</v>
      </c>
      <c r="AD84" s="50">
        <v>0</v>
      </c>
      <c r="AE84" s="50">
        <v>0</v>
      </c>
      <c r="AF84" s="50">
        <v>0</v>
      </c>
      <c r="AG84" s="50">
        <v>0</v>
      </c>
      <c r="AH84" s="50">
        <v>0</v>
      </c>
      <c r="AI84" s="50">
        <v>0</v>
      </c>
      <c r="AJ84" s="50">
        <v>0</v>
      </c>
      <c r="AK84" s="50">
        <v>0</v>
      </c>
      <c r="AL84" s="50">
        <v>0</v>
      </c>
      <c r="AM84" s="51">
        <v>0</v>
      </c>
    </row>
    <row r="85" spans="1:39" ht="159.94999999999999" customHeight="1" thickBot="1" x14ac:dyDescent="0.3">
      <c r="A85" s="43" t="s">
        <v>352</v>
      </c>
      <c r="B85" s="44" t="s">
        <v>27</v>
      </c>
      <c r="C85" s="44" t="s">
        <v>360</v>
      </c>
      <c r="D85" s="44" t="s">
        <v>361</v>
      </c>
      <c r="E85" s="44" t="s">
        <v>175</v>
      </c>
      <c r="F85" s="44" t="s">
        <v>362</v>
      </c>
      <c r="G85" s="44" t="s">
        <v>363</v>
      </c>
      <c r="H85" s="44" t="s">
        <v>40</v>
      </c>
      <c r="I85" s="44"/>
      <c r="J85" s="44" t="s">
        <v>364</v>
      </c>
      <c r="K85" s="44" t="s">
        <v>237</v>
      </c>
      <c r="L85" s="44" t="s">
        <v>365</v>
      </c>
      <c r="M85" s="36">
        <v>27.741333333333333</v>
      </c>
      <c r="N85" s="36">
        <f t="shared" si="4"/>
        <v>221.93066666666667</v>
      </c>
      <c r="O85" s="45">
        <v>106</v>
      </c>
      <c r="P85" s="44"/>
      <c r="Q85" s="46"/>
      <c r="R85" s="47">
        <f t="shared" si="3"/>
        <v>8</v>
      </c>
      <c r="S85" s="48" t="s">
        <v>2</v>
      </c>
      <c r="T85" s="49">
        <v>0</v>
      </c>
      <c r="U85" s="50">
        <v>0</v>
      </c>
      <c r="V85" s="50">
        <v>1</v>
      </c>
      <c r="W85" s="50">
        <v>3</v>
      </c>
      <c r="X85" s="50">
        <v>3</v>
      </c>
      <c r="Y85" s="50">
        <v>1</v>
      </c>
      <c r="Z85" s="50">
        <v>0</v>
      </c>
      <c r="AA85" s="50">
        <v>0</v>
      </c>
      <c r="AB85" s="50">
        <v>0</v>
      </c>
      <c r="AC85" s="50">
        <v>0</v>
      </c>
      <c r="AD85" s="50">
        <v>0</v>
      </c>
      <c r="AE85" s="50">
        <v>0</v>
      </c>
      <c r="AF85" s="50">
        <v>0</v>
      </c>
      <c r="AG85" s="50">
        <v>0</v>
      </c>
      <c r="AH85" s="50">
        <v>0</v>
      </c>
      <c r="AI85" s="50">
        <v>0</v>
      </c>
      <c r="AJ85" s="50">
        <v>0</v>
      </c>
      <c r="AK85" s="50">
        <v>0</v>
      </c>
      <c r="AL85" s="50">
        <v>0</v>
      </c>
      <c r="AM85" s="51">
        <v>0</v>
      </c>
    </row>
    <row r="86" spans="1:39" ht="161.1" customHeight="1" thickBot="1" x14ac:dyDescent="0.3">
      <c r="A86" s="43" t="s">
        <v>352</v>
      </c>
      <c r="B86" s="44" t="s">
        <v>27</v>
      </c>
      <c r="C86" s="44" t="s">
        <v>232</v>
      </c>
      <c r="D86" s="44" t="s">
        <v>233</v>
      </c>
      <c r="E86" s="44" t="s">
        <v>175</v>
      </c>
      <c r="F86" s="44" t="s">
        <v>382</v>
      </c>
      <c r="G86" s="44" t="s">
        <v>383</v>
      </c>
      <c r="H86" s="44" t="s">
        <v>384</v>
      </c>
      <c r="I86" s="44"/>
      <c r="J86" s="44" t="s">
        <v>385</v>
      </c>
      <c r="K86" s="44" t="s">
        <v>386</v>
      </c>
      <c r="L86" s="44" t="s">
        <v>387</v>
      </c>
      <c r="M86" s="36">
        <v>15.381333333333332</v>
      </c>
      <c r="N86" s="36">
        <f t="shared" si="4"/>
        <v>599.87199999999996</v>
      </c>
      <c r="O86" s="45">
        <v>59</v>
      </c>
      <c r="P86" s="44"/>
      <c r="Q86" s="46"/>
      <c r="R86" s="47">
        <f t="shared" si="3"/>
        <v>39</v>
      </c>
      <c r="S86" s="48" t="s">
        <v>2</v>
      </c>
      <c r="T86" s="49">
        <v>0</v>
      </c>
      <c r="U86" s="50">
        <v>0</v>
      </c>
      <c r="V86" s="50">
        <v>5</v>
      </c>
      <c r="W86" s="50">
        <v>10</v>
      </c>
      <c r="X86" s="50">
        <v>10</v>
      </c>
      <c r="Y86" s="50">
        <v>10</v>
      </c>
      <c r="Z86" s="50">
        <v>4</v>
      </c>
      <c r="AA86" s="50">
        <v>0</v>
      </c>
      <c r="AB86" s="50">
        <v>0</v>
      </c>
      <c r="AC86" s="50">
        <v>0</v>
      </c>
      <c r="AD86" s="50">
        <v>0</v>
      </c>
      <c r="AE86" s="50">
        <v>0</v>
      </c>
      <c r="AF86" s="50">
        <v>0</v>
      </c>
      <c r="AG86" s="50">
        <v>0</v>
      </c>
      <c r="AH86" s="50">
        <v>0</v>
      </c>
      <c r="AI86" s="50">
        <v>0</v>
      </c>
      <c r="AJ86" s="50">
        <v>0</v>
      </c>
      <c r="AK86" s="50">
        <v>0</v>
      </c>
      <c r="AL86" s="50">
        <v>0</v>
      </c>
      <c r="AM86" s="51">
        <v>0</v>
      </c>
    </row>
    <row r="87" spans="1:39" ht="162.94999999999999" customHeight="1" thickBot="1" x14ac:dyDescent="0.3">
      <c r="A87" s="43" t="s">
        <v>352</v>
      </c>
      <c r="B87" s="44" t="s">
        <v>27</v>
      </c>
      <c r="C87" s="44" t="s">
        <v>232</v>
      </c>
      <c r="D87" s="44" t="s">
        <v>233</v>
      </c>
      <c r="E87" s="44" t="s">
        <v>447</v>
      </c>
      <c r="F87" s="44" t="s">
        <v>448</v>
      </c>
      <c r="G87" s="44" t="s">
        <v>370</v>
      </c>
      <c r="H87" s="44" t="s">
        <v>449</v>
      </c>
      <c r="I87" s="44"/>
      <c r="J87" s="44" t="s">
        <v>450</v>
      </c>
      <c r="K87" s="44" t="s">
        <v>451</v>
      </c>
      <c r="L87" s="44" t="s">
        <v>452</v>
      </c>
      <c r="M87" s="36">
        <v>15.381333333333332</v>
      </c>
      <c r="N87" s="36">
        <f t="shared" si="4"/>
        <v>522.96533333333332</v>
      </c>
      <c r="O87" s="45">
        <v>59</v>
      </c>
      <c r="P87" s="44"/>
      <c r="Q87" s="46"/>
      <c r="R87" s="47">
        <f t="shared" si="3"/>
        <v>34</v>
      </c>
      <c r="S87" s="48" t="s">
        <v>2</v>
      </c>
      <c r="T87" s="49">
        <v>0</v>
      </c>
      <c r="U87" s="50">
        <v>0</v>
      </c>
      <c r="V87" s="50">
        <v>6</v>
      </c>
      <c r="W87" s="50">
        <v>10</v>
      </c>
      <c r="X87" s="50">
        <v>10</v>
      </c>
      <c r="Y87" s="50">
        <v>8</v>
      </c>
      <c r="Z87" s="50">
        <v>0</v>
      </c>
      <c r="AA87" s="50">
        <v>0</v>
      </c>
      <c r="AB87" s="50">
        <v>0</v>
      </c>
      <c r="AC87" s="50">
        <v>0</v>
      </c>
      <c r="AD87" s="50">
        <v>0</v>
      </c>
      <c r="AE87" s="50">
        <v>0</v>
      </c>
      <c r="AF87" s="50">
        <v>0</v>
      </c>
      <c r="AG87" s="50">
        <v>0</v>
      </c>
      <c r="AH87" s="50">
        <v>0</v>
      </c>
      <c r="AI87" s="50">
        <v>0</v>
      </c>
      <c r="AJ87" s="50">
        <v>0</v>
      </c>
      <c r="AK87" s="50">
        <v>0</v>
      </c>
      <c r="AL87" s="50">
        <v>0</v>
      </c>
      <c r="AM87" s="51">
        <v>0</v>
      </c>
    </row>
    <row r="88" spans="1:39" ht="164.1" customHeight="1" thickBot="1" x14ac:dyDescent="0.3">
      <c r="A88" s="43" t="s">
        <v>352</v>
      </c>
      <c r="B88" s="44" t="s">
        <v>27</v>
      </c>
      <c r="C88" s="44" t="s">
        <v>232</v>
      </c>
      <c r="D88" s="44" t="s">
        <v>233</v>
      </c>
      <c r="E88" s="44" t="s">
        <v>447</v>
      </c>
      <c r="F88" s="44" t="s">
        <v>448</v>
      </c>
      <c r="G88" s="44" t="s">
        <v>370</v>
      </c>
      <c r="H88" s="44" t="s">
        <v>453</v>
      </c>
      <c r="I88" s="44"/>
      <c r="J88" s="44" t="s">
        <v>450</v>
      </c>
      <c r="K88" s="44" t="s">
        <v>454</v>
      </c>
      <c r="L88" s="44" t="s">
        <v>452</v>
      </c>
      <c r="M88" s="36">
        <v>15.381333333333332</v>
      </c>
      <c r="N88" s="36">
        <f t="shared" si="4"/>
        <v>661.39733333333334</v>
      </c>
      <c r="O88" s="45">
        <v>59</v>
      </c>
      <c r="P88" s="44"/>
      <c r="Q88" s="46"/>
      <c r="R88" s="47">
        <f t="shared" si="3"/>
        <v>43</v>
      </c>
      <c r="S88" s="48" t="s">
        <v>2</v>
      </c>
      <c r="T88" s="49">
        <v>0</v>
      </c>
      <c r="U88" s="50">
        <v>0</v>
      </c>
      <c r="V88" s="50">
        <v>6</v>
      </c>
      <c r="W88" s="50">
        <v>11</v>
      </c>
      <c r="X88" s="50">
        <v>12</v>
      </c>
      <c r="Y88" s="50">
        <v>11</v>
      </c>
      <c r="Z88" s="50">
        <v>3</v>
      </c>
      <c r="AA88" s="50">
        <v>0</v>
      </c>
      <c r="AB88" s="50">
        <v>0</v>
      </c>
      <c r="AC88" s="50">
        <v>0</v>
      </c>
      <c r="AD88" s="50">
        <v>0</v>
      </c>
      <c r="AE88" s="50">
        <v>0</v>
      </c>
      <c r="AF88" s="50">
        <v>0</v>
      </c>
      <c r="AG88" s="50">
        <v>0</v>
      </c>
      <c r="AH88" s="50">
        <v>0</v>
      </c>
      <c r="AI88" s="50">
        <v>0</v>
      </c>
      <c r="AJ88" s="50">
        <v>0</v>
      </c>
      <c r="AK88" s="50">
        <v>0</v>
      </c>
      <c r="AL88" s="50">
        <v>0</v>
      </c>
      <c r="AM88" s="51">
        <v>0</v>
      </c>
    </row>
    <row r="89" spans="1:39" ht="162" customHeight="1" thickBot="1" x14ac:dyDescent="0.3">
      <c r="A89" s="43" t="s">
        <v>352</v>
      </c>
      <c r="B89" s="44" t="s">
        <v>27</v>
      </c>
      <c r="C89" s="44" t="s">
        <v>232</v>
      </c>
      <c r="D89" s="44" t="s">
        <v>233</v>
      </c>
      <c r="E89" s="44" t="s">
        <v>175</v>
      </c>
      <c r="F89" s="44" t="s">
        <v>473</v>
      </c>
      <c r="G89" s="44" t="s">
        <v>370</v>
      </c>
      <c r="H89" s="44" t="s">
        <v>474</v>
      </c>
      <c r="I89" s="44"/>
      <c r="J89" s="44" t="s">
        <v>475</v>
      </c>
      <c r="K89" s="44" t="s">
        <v>476</v>
      </c>
      <c r="L89" s="44" t="s">
        <v>477</v>
      </c>
      <c r="M89" s="36">
        <v>12.36</v>
      </c>
      <c r="N89" s="36">
        <f t="shared" si="4"/>
        <v>618</v>
      </c>
      <c r="O89" s="45">
        <v>48</v>
      </c>
      <c r="P89" s="44"/>
      <c r="Q89" s="46"/>
      <c r="R89" s="47">
        <f t="shared" si="3"/>
        <v>50</v>
      </c>
      <c r="S89" s="48" t="s">
        <v>2</v>
      </c>
      <c r="T89" s="49">
        <v>0</v>
      </c>
      <c r="U89" s="50">
        <v>0</v>
      </c>
      <c r="V89" s="50">
        <v>5</v>
      </c>
      <c r="W89" s="50">
        <v>15</v>
      </c>
      <c r="X89" s="50">
        <v>15</v>
      </c>
      <c r="Y89" s="50">
        <v>15</v>
      </c>
      <c r="Z89" s="50">
        <v>0</v>
      </c>
      <c r="AA89" s="50">
        <v>0</v>
      </c>
      <c r="AB89" s="50">
        <v>0</v>
      </c>
      <c r="AC89" s="50">
        <v>0</v>
      </c>
      <c r="AD89" s="50">
        <v>0</v>
      </c>
      <c r="AE89" s="50">
        <v>0</v>
      </c>
      <c r="AF89" s="50">
        <v>0</v>
      </c>
      <c r="AG89" s="50">
        <v>0</v>
      </c>
      <c r="AH89" s="50">
        <v>0</v>
      </c>
      <c r="AI89" s="50">
        <v>0</v>
      </c>
      <c r="AJ89" s="50">
        <v>0</v>
      </c>
      <c r="AK89" s="50">
        <v>0</v>
      </c>
      <c r="AL89" s="50">
        <v>0</v>
      </c>
      <c r="AM89" s="51">
        <v>0</v>
      </c>
    </row>
    <row r="90" spans="1:39" ht="159" customHeight="1" thickBot="1" x14ac:dyDescent="0.3">
      <c r="A90" s="43" t="s">
        <v>352</v>
      </c>
      <c r="B90" s="44" t="s">
        <v>27</v>
      </c>
      <c r="C90" s="44" t="s">
        <v>232</v>
      </c>
      <c r="D90" s="44" t="s">
        <v>233</v>
      </c>
      <c r="E90" s="44" t="s">
        <v>397</v>
      </c>
      <c r="F90" s="44" t="s">
        <v>478</v>
      </c>
      <c r="G90" s="44" t="s">
        <v>370</v>
      </c>
      <c r="H90" s="44" t="s">
        <v>449</v>
      </c>
      <c r="I90" s="44"/>
      <c r="J90" s="44" t="s">
        <v>479</v>
      </c>
      <c r="K90" s="44" t="s">
        <v>451</v>
      </c>
      <c r="L90" s="44" t="s">
        <v>480</v>
      </c>
      <c r="M90" s="36">
        <v>12.36</v>
      </c>
      <c r="N90" s="36">
        <f t="shared" si="4"/>
        <v>123.6</v>
      </c>
      <c r="O90" s="45">
        <v>48</v>
      </c>
      <c r="P90" s="44"/>
      <c r="Q90" s="46"/>
      <c r="R90" s="47">
        <f t="shared" si="3"/>
        <v>10</v>
      </c>
      <c r="S90" s="48" t="s">
        <v>2</v>
      </c>
      <c r="T90" s="49">
        <v>0</v>
      </c>
      <c r="U90" s="50">
        <v>0</v>
      </c>
      <c r="V90" s="50">
        <v>2</v>
      </c>
      <c r="W90" s="50">
        <v>1</v>
      </c>
      <c r="X90" s="50">
        <v>5</v>
      </c>
      <c r="Y90" s="50">
        <v>2</v>
      </c>
      <c r="Z90" s="50">
        <v>0</v>
      </c>
      <c r="AA90" s="50">
        <v>0</v>
      </c>
      <c r="AB90" s="50">
        <v>0</v>
      </c>
      <c r="AC90" s="50">
        <v>0</v>
      </c>
      <c r="AD90" s="50">
        <v>0</v>
      </c>
      <c r="AE90" s="50">
        <v>0</v>
      </c>
      <c r="AF90" s="50">
        <v>0</v>
      </c>
      <c r="AG90" s="50">
        <v>0</v>
      </c>
      <c r="AH90" s="50">
        <v>0</v>
      </c>
      <c r="AI90" s="50">
        <v>0</v>
      </c>
      <c r="AJ90" s="50">
        <v>0</v>
      </c>
      <c r="AK90" s="50">
        <v>0</v>
      </c>
      <c r="AL90" s="50">
        <v>0</v>
      </c>
      <c r="AM90" s="51">
        <v>0</v>
      </c>
    </row>
    <row r="91" spans="1:39" ht="69" customHeight="1" thickBot="1" x14ac:dyDescent="0.3">
      <c r="A91" s="43" t="s">
        <v>352</v>
      </c>
      <c r="B91" s="44" t="s">
        <v>27</v>
      </c>
      <c r="C91" s="44" t="s">
        <v>232</v>
      </c>
      <c r="D91" s="44" t="s">
        <v>233</v>
      </c>
      <c r="E91" s="44" t="s">
        <v>175</v>
      </c>
      <c r="F91" s="44" t="s">
        <v>495</v>
      </c>
      <c r="G91" s="44" t="s">
        <v>370</v>
      </c>
      <c r="H91" s="44" t="s">
        <v>40</v>
      </c>
      <c r="I91" s="86"/>
      <c r="J91" s="44" t="s">
        <v>496</v>
      </c>
      <c r="K91" s="44" t="s">
        <v>237</v>
      </c>
      <c r="L91" s="44" t="s">
        <v>497</v>
      </c>
      <c r="M91" s="36">
        <v>10.712</v>
      </c>
      <c r="N91" s="36">
        <f t="shared" si="4"/>
        <v>803.4</v>
      </c>
      <c r="O91" s="45">
        <v>42</v>
      </c>
      <c r="P91" s="44"/>
      <c r="Q91" s="46"/>
      <c r="R91" s="47">
        <f t="shared" si="3"/>
        <v>75</v>
      </c>
      <c r="S91" s="48" t="s">
        <v>2</v>
      </c>
      <c r="T91" s="49">
        <v>0</v>
      </c>
      <c r="U91" s="50">
        <v>0</v>
      </c>
      <c r="V91" s="50">
        <v>10</v>
      </c>
      <c r="W91" s="50">
        <v>28</v>
      </c>
      <c r="X91" s="50">
        <v>24</v>
      </c>
      <c r="Y91" s="50">
        <v>13</v>
      </c>
      <c r="Z91" s="50">
        <v>0</v>
      </c>
      <c r="AA91" s="50">
        <v>0</v>
      </c>
      <c r="AB91" s="50">
        <v>0</v>
      </c>
      <c r="AC91" s="50">
        <v>0</v>
      </c>
      <c r="AD91" s="50">
        <v>0</v>
      </c>
      <c r="AE91" s="50">
        <v>0</v>
      </c>
      <c r="AF91" s="50">
        <v>0</v>
      </c>
      <c r="AG91" s="50">
        <v>0</v>
      </c>
      <c r="AH91" s="50">
        <v>0</v>
      </c>
      <c r="AI91" s="50">
        <v>0</v>
      </c>
      <c r="AJ91" s="50">
        <v>0</v>
      </c>
      <c r="AK91" s="50">
        <v>0</v>
      </c>
      <c r="AL91" s="50">
        <v>0</v>
      </c>
      <c r="AM91" s="51">
        <v>0</v>
      </c>
    </row>
    <row r="92" spans="1:39" ht="69" customHeight="1" thickBot="1" x14ac:dyDescent="0.3">
      <c r="A92" s="43" t="s">
        <v>352</v>
      </c>
      <c r="B92" s="44" t="s">
        <v>27</v>
      </c>
      <c r="C92" s="44" t="s">
        <v>232</v>
      </c>
      <c r="D92" s="44" t="s">
        <v>233</v>
      </c>
      <c r="E92" s="44" t="s">
        <v>175</v>
      </c>
      <c r="F92" s="44" t="s">
        <v>495</v>
      </c>
      <c r="G92" s="44" t="s">
        <v>370</v>
      </c>
      <c r="H92" s="44" t="s">
        <v>160</v>
      </c>
      <c r="I92" s="88"/>
      <c r="J92" s="44" t="s">
        <v>496</v>
      </c>
      <c r="K92" s="44" t="s">
        <v>161</v>
      </c>
      <c r="L92" s="44" t="s">
        <v>497</v>
      </c>
      <c r="M92" s="36">
        <v>10.712</v>
      </c>
      <c r="N92" s="36">
        <f t="shared" si="4"/>
        <v>557.024</v>
      </c>
      <c r="O92" s="45">
        <v>42</v>
      </c>
      <c r="P92" s="44"/>
      <c r="Q92" s="46"/>
      <c r="R92" s="47">
        <f t="shared" si="3"/>
        <v>52</v>
      </c>
      <c r="S92" s="48" t="s">
        <v>2</v>
      </c>
      <c r="T92" s="49">
        <v>0</v>
      </c>
      <c r="U92" s="50">
        <v>0</v>
      </c>
      <c r="V92" s="50">
        <v>8</v>
      </c>
      <c r="W92" s="50">
        <v>18</v>
      </c>
      <c r="X92" s="50">
        <v>16</v>
      </c>
      <c r="Y92" s="50">
        <v>8</v>
      </c>
      <c r="Z92" s="50">
        <v>1</v>
      </c>
      <c r="AA92" s="50">
        <v>1</v>
      </c>
      <c r="AB92" s="50">
        <v>0</v>
      </c>
      <c r="AC92" s="50">
        <v>0</v>
      </c>
      <c r="AD92" s="50">
        <v>0</v>
      </c>
      <c r="AE92" s="50">
        <v>0</v>
      </c>
      <c r="AF92" s="50">
        <v>0</v>
      </c>
      <c r="AG92" s="50">
        <v>0</v>
      </c>
      <c r="AH92" s="50">
        <v>0</v>
      </c>
      <c r="AI92" s="50">
        <v>0</v>
      </c>
      <c r="AJ92" s="50">
        <v>0</v>
      </c>
      <c r="AK92" s="50">
        <v>0</v>
      </c>
      <c r="AL92" s="50">
        <v>0</v>
      </c>
      <c r="AM92" s="51">
        <v>0</v>
      </c>
    </row>
    <row r="93" spans="1:39" ht="69" customHeight="1" thickBot="1" x14ac:dyDescent="0.3">
      <c r="A93" s="43" t="s">
        <v>352</v>
      </c>
      <c r="B93" s="44" t="s">
        <v>27</v>
      </c>
      <c r="C93" s="44" t="s">
        <v>232</v>
      </c>
      <c r="D93" s="44" t="s">
        <v>233</v>
      </c>
      <c r="E93" s="44" t="s">
        <v>175</v>
      </c>
      <c r="F93" s="44" t="s">
        <v>495</v>
      </c>
      <c r="G93" s="44" t="s">
        <v>370</v>
      </c>
      <c r="H93" s="44" t="s">
        <v>474</v>
      </c>
      <c r="I93" s="88"/>
      <c r="J93" s="44" t="s">
        <v>496</v>
      </c>
      <c r="K93" s="44" t="s">
        <v>476</v>
      </c>
      <c r="L93" s="44" t="s">
        <v>497</v>
      </c>
      <c r="M93" s="36">
        <v>10.712</v>
      </c>
      <c r="N93" s="36">
        <f t="shared" si="4"/>
        <v>203.52799999999999</v>
      </c>
      <c r="O93" s="45">
        <v>42</v>
      </c>
      <c r="P93" s="44"/>
      <c r="Q93" s="46"/>
      <c r="R93" s="47">
        <f t="shared" si="3"/>
        <v>19</v>
      </c>
      <c r="S93" s="48" t="s">
        <v>2</v>
      </c>
      <c r="T93" s="49">
        <v>0</v>
      </c>
      <c r="U93" s="50">
        <v>0</v>
      </c>
      <c r="V93" s="50">
        <v>2</v>
      </c>
      <c r="W93" s="50">
        <v>4</v>
      </c>
      <c r="X93" s="50">
        <v>7</v>
      </c>
      <c r="Y93" s="50">
        <v>4</v>
      </c>
      <c r="Z93" s="50">
        <v>2</v>
      </c>
      <c r="AA93" s="50">
        <v>0</v>
      </c>
      <c r="AB93" s="50">
        <v>0</v>
      </c>
      <c r="AC93" s="50">
        <v>0</v>
      </c>
      <c r="AD93" s="50">
        <v>0</v>
      </c>
      <c r="AE93" s="50">
        <v>0</v>
      </c>
      <c r="AF93" s="50">
        <v>0</v>
      </c>
      <c r="AG93" s="50">
        <v>0</v>
      </c>
      <c r="AH93" s="50">
        <v>0</v>
      </c>
      <c r="AI93" s="50">
        <v>0</v>
      </c>
      <c r="AJ93" s="50">
        <v>0</v>
      </c>
      <c r="AK93" s="50">
        <v>0</v>
      </c>
      <c r="AL93" s="50">
        <v>0</v>
      </c>
      <c r="AM93" s="51">
        <v>0</v>
      </c>
    </row>
    <row r="94" spans="1:39" ht="69" customHeight="1" thickBot="1" x14ac:dyDescent="0.3">
      <c r="A94" s="43" t="s">
        <v>352</v>
      </c>
      <c r="B94" s="44" t="s">
        <v>27</v>
      </c>
      <c r="C94" s="44" t="s">
        <v>232</v>
      </c>
      <c r="D94" s="44" t="s">
        <v>233</v>
      </c>
      <c r="E94" s="44" t="s">
        <v>175</v>
      </c>
      <c r="F94" s="44" t="s">
        <v>495</v>
      </c>
      <c r="G94" s="44" t="s">
        <v>370</v>
      </c>
      <c r="H94" s="44" t="s">
        <v>498</v>
      </c>
      <c r="I94" s="87"/>
      <c r="J94" s="44" t="s">
        <v>496</v>
      </c>
      <c r="K94" s="44" t="s">
        <v>499</v>
      </c>
      <c r="L94" s="44" t="s">
        <v>497</v>
      </c>
      <c r="M94" s="36">
        <v>10.712</v>
      </c>
      <c r="N94" s="36">
        <f t="shared" si="4"/>
        <v>471.32799999999997</v>
      </c>
      <c r="O94" s="45">
        <v>42</v>
      </c>
      <c r="P94" s="44"/>
      <c r="Q94" s="46"/>
      <c r="R94" s="47">
        <f t="shared" si="3"/>
        <v>44</v>
      </c>
      <c r="S94" s="48" t="s">
        <v>2</v>
      </c>
      <c r="T94" s="49">
        <v>0</v>
      </c>
      <c r="U94" s="50">
        <v>0</v>
      </c>
      <c r="V94" s="50">
        <v>7</v>
      </c>
      <c r="W94" s="50">
        <v>16</v>
      </c>
      <c r="X94" s="50">
        <v>14</v>
      </c>
      <c r="Y94" s="50">
        <v>7</v>
      </c>
      <c r="Z94" s="50">
        <v>0</v>
      </c>
      <c r="AA94" s="50">
        <v>0</v>
      </c>
      <c r="AB94" s="50">
        <v>0</v>
      </c>
      <c r="AC94" s="50">
        <v>0</v>
      </c>
      <c r="AD94" s="50">
        <v>0</v>
      </c>
      <c r="AE94" s="50">
        <v>0</v>
      </c>
      <c r="AF94" s="50">
        <v>0</v>
      </c>
      <c r="AG94" s="50">
        <v>0</v>
      </c>
      <c r="AH94" s="50">
        <v>0</v>
      </c>
      <c r="AI94" s="50">
        <v>0</v>
      </c>
      <c r="AJ94" s="50">
        <v>0</v>
      </c>
      <c r="AK94" s="50">
        <v>0</v>
      </c>
      <c r="AL94" s="50">
        <v>0</v>
      </c>
      <c r="AM94" s="51">
        <v>0</v>
      </c>
    </row>
    <row r="95" spans="1:39" ht="159.94999999999999" customHeight="1" thickBot="1" x14ac:dyDescent="0.3">
      <c r="A95" s="43" t="s">
        <v>352</v>
      </c>
      <c r="B95" s="44" t="s">
        <v>27</v>
      </c>
      <c r="C95" s="44" t="s">
        <v>232</v>
      </c>
      <c r="D95" s="44" t="s">
        <v>233</v>
      </c>
      <c r="E95" s="44" t="s">
        <v>175</v>
      </c>
      <c r="F95" s="44" t="s">
        <v>458</v>
      </c>
      <c r="G95" s="44" t="s">
        <v>370</v>
      </c>
      <c r="H95" s="44" t="s">
        <v>160</v>
      </c>
      <c r="I95" s="44"/>
      <c r="J95" s="44" t="s">
        <v>459</v>
      </c>
      <c r="K95" s="44" t="s">
        <v>161</v>
      </c>
      <c r="L95" s="44" t="s">
        <v>460</v>
      </c>
      <c r="M95" s="36">
        <v>10.712</v>
      </c>
      <c r="N95" s="36">
        <f t="shared" si="4"/>
        <v>289.22399999999999</v>
      </c>
      <c r="O95" s="45">
        <v>42</v>
      </c>
      <c r="P95" s="44"/>
      <c r="Q95" s="46"/>
      <c r="R95" s="47">
        <f t="shared" si="3"/>
        <v>27</v>
      </c>
      <c r="S95" s="48" t="s">
        <v>2</v>
      </c>
      <c r="T95" s="49">
        <v>0</v>
      </c>
      <c r="U95" s="50"/>
      <c r="V95" s="50">
        <v>5</v>
      </c>
      <c r="W95" s="50">
        <v>3</v>
      </c>
      <c r="X95" s="50">
        <v>6</v>
      </c>
      <c r="Y95" s="50">
        <v>10</v>
      </c>
      <c r="Z95" s="50">
        <v>3</v>
      </c>
      <c r="AA95" s="50">
        <v>0</v>
      </c>
      <c r="AB95" s="50">
        <v>0</v>
      </c>
      <c r="AC95" s="50">
        <v>0</v>
      </c>
      <c r="AD95" s="50">
        <v>0</v>
      </c>
      <c r="AE95" s="50">
        <v>0</v>
      </c>
      <c r="AF95" s="50">
        <v>0</v>
      </c>
      <c r="AG95" s="50">
        <v>0</v>
      </c>
      <c r="AH95" s="50">
        <v>0</v>
      </c>
      <c r="AI95" s="50">
        <v>0</v>
      </c>
      <c r="AJ95" s="50">
        <v>0</v>
      </c>
      <c r="AK95" s="50">
        <v>0</v>
      </c>
      <c r="AL95" s="50">
        <v>0</v>
      </c>
      <c r="AM95" s="51">
        <v>0</v>
      </c>
    </row>
    <row r="96" spans="1:39" ht="161.1" customHeight="1" thickBot="1" x14ac:dyDescent="0.3">
      <c r="A96" s="43" t="s">
        <v>352</v>
      </c>
      <c r="B96" s="44" t="s">
        <v>27</v>
      </c>
      <c r="C96" s="44" t="s">
        <v>232</v>
      </c>
      <c r="D96" s="44" t="s">
        <v>233</v>
      </c>
      <c r="E96" s="44" t="s">
        <v>175</v>
      </c>
      <c r="F96" s="44" t="s">
        <v>458</v>
      </c>
      <c r="G96" s="44" t="s">
        <v>370</v>
      </c>
      <c r="H96" s="44" t="s">
        <v>366</v>
      </c>
      <c r="I96" s="44"/>
      <c r="J96" s="44" t="s">
        <v>459</v>
      </c>
      <c r="K96" s="44" t="s">
        <v>368</v>
      </c>
      <c r="L96" s="44" t="s">
        <v>460</v>
      </c>
      <c r="M96" s="36">
        <v>10.712</v>
      </c>
      <c r="N96" s="36">
        <f t="shared" si="4"/>
        <v>374.92</v>
      </c>
      <c r="O96" s="45">
        <v>42</v>
      </c>
      <c r="P96" s="44"/>
      <c r="Q96" s="46"/>
      <c r="R96" s="47">
        <f t="shared" si="3"/>
        <v>35</v>
      </c>
      <c r="S96" s="48" t="s">
        <v>2</v>
      </c>
      <c r="T96" s="49">
        <v>0</v>
      </c>
      <c r="U96" s="50">
        <v>0</v>
      </c>
      <c r="V96" s="50">
        <v>7</v>
      </c>
      <c r="W96" s="50">
        <v>5</v>
      </c>
      <c r="X96" s="50">
        <v>12</v>
      </c>
      <c r="Y96" s="50">
        <v>7</v>
      </c>
      <c r="Z96" s="50">
        <v>3</v>
      </c>
      <c r="AA96" s="50">
        <v>1</v>
      </c>
      <c r="AB96" s="50">
        <v>0</v>
      </c>
      <c r="AC96" s="50">
        <v>0</v>
      </c>
      <c r="AD96" s="50">
        <v>0</v>
      </c>
      <c r="AE96" s="50">
        <v>0</v>
      </c>
      <c r="AF96" s="50">
        <v>0</v>
      </c>
      <c r="AG96" s="50">
        <v>0</v>
      </c>
      <c r="AH96" s="50">
        <v>0</v>
      </c>
      <c r="AI96" s="50">
        <v>0</v>
      </c>
      <c r="AJ96" s="50">
        <v>0</v>
      </c>
      <c r="AK96" s="50">
        <v>0</v>
      </c>
      <c r="AL96" s="50">
        <v>0</v>
      </c>
      <c r="AM96" s="51">
        <v>0</v>
      </c>
    </row>
    <row r="97" spans="1:39" ht="161.1" customHeight="1" thickBot="1" x14ac:dyDescent="0.3">
      <c r="A97" s="43" t="s">
        <v>352</v>
      </c>
      <c r="B97" s="44" t="s">
        <v>27</v>
      </c>
      <c r="C97" s="44" t="s">
        <v>232</v>
      </c>
      <c r="D97" s="44" t="s">
        <v>233</v>
      </c>
      <c r="E97" s="44" t="s">
        <v>175</v>
      </c>
      <c r="F97" s="44" t="s">
        <v>461</v>
      </c>
      <c r="G97" s="44" t="s">
        <v>370</v>
      </c>
      <c r="H97" s="44" t="s">
        <v>40</v>
      </c>
      <c r="I97" s="44"/>
      <c r="J97" s="44" t="s">
        <v>462</v>
      </c>
      <c r="K97" s="44" t="s">
        <v>237</v>
      </c>
      <c r="L97" s="44" t="s">
        <v>463</v>
      </c>
      <c r="M97" s="36">
        <v>10.712</v>
      </c>
      <c r="N97" s="36">
        <f t="shared" si="4"/>
        <v>214.24</v>
      </c>
      <c r="O97" s="45">
        <v>42</v>
      </c>
      <c r="P97" s="44"/>
      <c r="Q97" s="46"/>
      <c r="R97" s="47">
        <f t="shared" si="3"/>
        <v>20</v>
      </c>
      <c r="S97" s="48" t="s">
        <v>2</v>
      </c>
      <c r="T97" s="49">
        <v>0</v>
      </c>
      <c r="U97" s="50">
        <v>0</v>
      </c>
      <c r="V97" s="50">
        <v>3</v>
      </c>
      <c r="W97" s="50">
        <v>7</v>
      </c>
      <c r="X97" s="50">
        <v>7</v>
      </c>
      <c r="Y97" s="50">
        <v>2</v>
      </c>
      <c r="Z97" s="50">
        <v>0</v>
      </c>
      <c r="AA97" s="50">
        <v>1</v>
      </c>
      <c r="AB97" s="50">
        <v>0</v>
      </c>
      <c r="AC97" s="50">
        <v>0</v>
      </c>
      <c r="AD97" s="50">
        <v>0</v>
      </c>
      <c r="AE97" s="50">
        <v>0</v>
      </c>
      <c r="AF97" s="50">
        <v>0</v>
      </c>
      <c r="AG97" s="50">
        <v>0</v>
      </c>
      <c r="AH97" s="50">
        <v>0</v>
      </c>
      <c r="AI97" s="50">
        <v>0</v>
      </c>
      <c r="AJ97" s="50">
        <v>0</v>
      </c>
      <c r="AK97" s="50">
        <v>0</v>
      </c>
      <c r="AL97" s="50">
        <v>0</v>
      </c>
      <c r="AM97" s="51">
        <v>0</v>
      </c>
    </row>
    <row r="98" spans="1:39" ht="159" customHeight="1" thickBot="1" x14ac:dyDescent="0.3">
      <c r="A98" s="43" t="s">
        <v>352</v>
      </c>
      <c r="B98" s="44" t="s">
        <v>27</v>
      </c>
      <c r="C98" s="44" t="s">
        <v>232</v>
      </c>
      <c r="D98" s="44" t="s">
        <v>233</v>
      </c>
      <c r="E98" s="44" t="s">
        <v>175</v>
      </c>
      <c r="F98" s="44" t="s">
        <v>461</v>
      </c>
      <c r="G98" s="44" t="s">
        <v>370</v>
      </c>
      <c r="H98" s="44" t="s">
        <v>449</v>
      </c>
      <c r="I98" s="44"/>
      <c r="J98" s="44" t="s">
        <v>462</v>
      </c>
      <c r="K98" s="44" t="s">
        <v>451</v>
      </c>
      <c r="L98" s="44" t="s">
        <v>463</v>
      </c>
      <c r="M98" s="36">
        <v>10.712</v>
      </c>
      <c r="N98" s="36">
        <f t="shared" si="4"/>
        <v>117.83199999999999</v>
      </c>
      <c r="O98" s="45">
        <v>42</v>
      </c>
      <c r="P98" s="44"/>
      <c r="Q98" s="46"/>
      <c r="R98" s="47">
        <f t="shared" si="3"/>
        <v>11</v>
      </c>
      <c r="S98" s="48" t="s">
        <v>2</v>
      </c>
      <c r="T98" s="49">
        <v>0</v>
      </c>
      <c r="U98" s="50">
        <v>0</v>
      </c>
      <c r="V98" s="50"/>
      <c r="W98" s="50">
        <v>3</v>
      </c>
      <c r="X98" s="50">
        <v>6</v>
      </c>
      <c r="Y98" s="50"/>
      <c r="Z98" s="50">
        <v>2</v>
      </c>
      <c r="AA98" s="50">
        <v>0</v>
      </c>
      <c r="AB98" s="50">
        <v>0</v>
      </c>
      <c r="AC98" s="50">
        <v>0</v>
      </c>
      <c r="AD98" s="50">
        <v>0</v>
      </c>
      <c r="AE98" s="50">
        <v>0</v>
      </c>
      <c r="AF98" s="50">
        <v>0</v>
      </c>
      <c r="AG98" s="50">
        <v>0</v>
      </c>
      <c r="AH98" s="50">
        <v>0</v>
      </c>
      <c r="AI98" s="50">
        <v>0</v>
      </c>
      <c r="AJ98" s="50">
        <v>0</v>
      </c>
      <c r="AK98" s="50">
        <v>0</v>
      </c>
      <c r="AL98" s="50">
        <v>0</v>
      </c>
      <c r="AM98" s="51">
        <v>0</v>
      </c>
    </row>
    <row r="99" spans="1:39" ht="167.1" customHeight="1" thickBot="1" x14ac:dyDescent="0.3">
      <c r="A99" s="43" t="s">
        <v>352</v>
      </c>
      <c r="B99" s="44" t="s">
        <v>27</v>
      </c>
      <c r="C99" s="44" t="s">
        <v>232</v>
      </c>
      <c r="D99" s="44" t="s">
        <v>233</v>
      </c>
      <c r="E99" s="44" t="s">
        <v>175</v>
      </c>
      <c r="F99" s="44" t="s">
        <v>461</v>
      </c>
      <c r="G99" s="44" t="s">
        <v>370</v>
      </c>
      <c r="H99" s="44" t="s">
        <v>366</v>
      </c>
      <c r="I99" s="44"/>
      <c r="J99" s="44" t="s">
        <v>462</v>
      </c>
      <c r="K99" s="44" t="s">
        <v>368</v>
      </c>
      <c r="L99" s="44" t="s">
        <v>463</v>
      </c>
      <c r="M99" s="36">
        <v>10.712</v>
      </c>
      <c r="N99" s="36">
        <f t="shared" si="4"/>
        <v>107.12</v>
      </c>
      <c r="O99" s="45">
        <v>42</v>
      </c>
      <c r="P99" s="44"/>
      <c r="Q99" s="46"/>
      <c r="R99" s="47">
        <f t="shared" si="3"/>
        <v>10</v>
      </c>
      <c r="S99" s="48" t="s">
        <v>2</v>
      </c>
      <c r="T99" s="49">
        <v>0</v>
      </c>
      <c r="U99" s="50">
        <v>0</v>
      </c>
      <c r="V99" s="50">
        <v>2</v>
      </c>
      <c r="W99" s="50">
        <v>3</v>
      </c>
      <c r="X99" s="50">
        <v>3</v>
      </c>
      <c r="Y99" s="50">
        <v>2</v>
      </c>
      <c r="Z99" s="50">
        <v>0</v>
      </c>
      <c r="AA99" s="50">
        <v>0</v>
      </c>
      <c r="AB99" s="50">
        <v>0</v>
      </c>
      <c r="AC99" s="50">
        <v>0</v>
      </c>
      <c r="AD99" s="50">
        <v>0</v>
      </c>
      <c r="AE99" s="50">
        <v>0</v>
      </c>
      <c r="AF99" s="50">
        <v>0</v>
      </c>
      <c r="AG99" s="50">
        <v>0</v>
      </c>
      <c r="AH99" s="50">
        <v>0</v>
      </c>
      <c r="AI99" s="50">
        <v>0</v>
      </c>
      <c r="AJ99" s="50">
        <v>0</v>
      </c>
      <c r="AK99" s="50">
        <v>0</v>
      </c>
      <c r="AL99" s="50">
        <v>0</v>
      </c>
      <c r="AM99" s="51">
        <v>0</v>
      </c>
    </row>
    <row r="100" spans="1:39" ht="158.1" customHeight="1" thickBot="1" x14ac:dyDescent="0.3">
      <c r="A100" s="43" t="s">
        <v>352</v>
      </c>
      <c r="B100" s="44" t="s">
        <v>27</v>
      </c>
      <c r="C100" s="44" t="s">
        <v>232</v>
      </c>
      <c r="D100" s="44" t="s">
        <v>233</v>
      </c>
      <c r="E100" s="44" t="s">
        <v>175</v>
      </c>
      <c r="F100" s="44" t="s">
        <v>461</v>
      </c>
      <c r="G100" s="44" t="s">
        <v>370</v>
      </c>
      <c r="H100" s="44" t="s">
        <v>453</v>
      </c>
      <c r="I100" s="44"/>
      <c r="J100" s="44" t="s">
        <v>462</v>
      </c>
      <c r="K100" s="44" t="s">
        <v>454</v>
      </c>
      <c r="L100" s="44" t="s">
        <v>463</v>
      </c>
      <c r="M100" s="36">
        <v>10.712</v>
      </c>
      <c r="N100" s="36">
        <f t="shared" si="4"/>
        <v>407.05599999999998</v>
      </c>
      <c r="O100" s="45">
        <v>42</v>
      </c>
      <c r="P100" s="44"/>
      <c r="Q100" s="46"/>
      <c r="R100" s="47">
        <f t="shared" si="3"/>
        <v>38</v>
      </c>
      <c r="S100" s="48" t="s">
        <v>2</v>
      </c>
      <c r="T100" s="49">
        <v>0</v>
      </c>
      <c r="U100" s="50">
        <v>0</v>
      </c>
      <c r="V100" s="50">
        <v>6</v>
      </c>
      <c r="W100" s="50">
        <v>11</v>
      </c>
      <c r="X100" s="50">
        <v>12</v>
      </c>
      <c r="Y100" s="50">
        <v>7</v>
      </c>
      <c r="Z100" s="50">
        <v>1</v>
      </c>
      <c r="AA100" s="50">
        <v>1</v>
      </c>
      <c r="AB100" s="50">
        <v>0</v>
      </c>
      <c r="AC100" s="50">
        <v>0</v>
      </c>
      <c r="AD100" s="50">
        <v>0</v>
      </c>
      <c r="AE100" s="50">
        <v>0</v>
      </c>
      <c r="AF100" s="50">
        <v>0</v>
      </c>
      <c r="AG100" s="50">
        <v>0</v>
      </c>
      <c r="AH100" s="50">
        <v>0</v>
      </c>
      <c r="AI100" s="50">
        <v>0</v>
      </c>
      <c r="AJ100" s="50">
        <v>0</v>
      </c>
      <c r="AK100" s="50">
        <v>0</v>
      </c>
      <c r="AL100" s="50">
        <v>0</v>
      </c>
      <c r="AM100" s="51">
        <v>0</v>
      </c>
    </row>
    <row r="101" spans="1:39" ht="162" customHeight="1" thickBot="1" x14ac:dyDescent="0.3">
      <c r="A101" s="43" t="s">
        <v>352</v>
      </c>
      <c r="B101" s="44" t="s">
        <v>27</v>
      </c>
      <c r="C101" s="44" t="s">
        <v>232</v>
      </c>
      <c r="D101" s="44" t="s">
        <v>233</v>
      </c>
      <c r="E101" s="44" t="s">
        <v>175</v>
      </c>
      <c r="F101" s="44" t="s">
        <v>464</v>
      </c>
      <c r="G101" s="44" t="s">
        <v>370</v>
      </c>
      <c r="H101" s="44" t="s">
        <v>40</v>
      </c>
      <c r="I101" s="44"/>
      <c r="J101" s="44" t="s">
        <v>465</v>
      </c>
      <c r="K101" s="44" t="s">
        <v>237</v>
      </c>
      <c r="L101" s="44" t="s">
        <v>466</v>
      </c>
      <c r="M101" s="36">
        <v>10.712</v>
      </c>
      <c r="N101" s="36">
        <f t="shared" si="4"/>
        <v>310.64799999999997</v>
      </c>
      <c r="O101" s="45">
        <v>42</v>
      </c>
      <c r="P101" s="44"/>
      <c r="Q101" s="46"/>
      <c r="R101" s="47">
        <f t="shared" si="3"/>
        <v>29</v>
      </c>
      <c r="S101" s="48" t="s">
        <v>2</v>
      </c>
      <c r="T101" s="49">
        <v>0</v>
      </c>
      <c r="U101" s="50">
        <v>0</v>
      </c>
      <c r="V101" s="50">
        <v>2</v>
      </c>
      <c r="W101" s="50">
        <v>9</v>
      </c>
      <c r="X101" s="50">
        <v>9</v>
      </c>
      <c r="Y101" s="50">
        <v>9</v>
      </c>
      <c r="Z101" s="50"/>
      <c r="AA101" s="50">
        <v>0</v>
      </c>
      <c r="AB101" s="50">
        <v>0</v>
      </c>
      <c r="AC101" s="50">
        <v>0</v>
      </c>
      <c r="AD101" s="50">
        <v>0</v>
      </c>
      <c r="AE101" s="50">
        <v>0</v>
      </c>
      <c r="AF101" s="50">
        <v>0</v>
      </c>
      <c r="AG101" s="50">
        <v>0</v>
      </c>
      <c r="AH101" s="50">
        <v>0</v>
      </c>
      <c r="AI101" s="50">
        <v>0</v>
      </c>
      <c r="AJ101" s="50">
        <v>0</v>
      </c>
      <c r="AK101" s="50">
        <v>0</v>
      </c>
      <c r="AL101" s="50">
        <v>0</v>
      </c>
      <c r="AM101" s="51">
        <v>0</v>
      </c>
    </row>
    <row r="102" spans="1:39" ht="161.1" customHeight="1" thickBot="1" x14ac:dyDescent="0.3">
      <c r="A102" s="43" t="s">
        <v>352</v>
      </c>
      <c r="B102" s="44" t="s">
        <v>27</v>
      </c>
      <c r="C102" s="44" t="s">
        <v>232</v>
      </c>
      <c r="D102" s="44" t="s">
        <v>233</v>
      </c>
      <c r="E102" s="44" t="s">
        <v>175</v>
      </c>
      <c r="F102" s="44" t="s">
        <v>464</v>
      </c>
      <c r="G102" s="44" t="s">
        <v>370</v>
      </c>
      <c r="H102" s="44" t="s">
        <v>160</v>
      </c>
      <c r="I102" s="44"/>
      <c r="J102" s="44" t="s">
        <v>465</v>
      </c>
      <c r="K102" s="44" t="s">
        <v>161</v>
      </c>
      <c r="L102" s="44" t="s">
        <v>466</v>
      </c>
      <c r="M102" s="36">
        <v>10.712</v>
      </c>
      <c r="N102" s="36">
        <f t="shared" si="4"/>
        <v>85.695999999999998</v>
      </c>
      <c r="O102" s="45">
        <v>42</v>
      </c>
      <c r="P102" s="44"/>
      <c r="Q102" s="46"/>
      <c r="R102" s="47">
        <f t="shared" si="3"/>
        <v>8</v>
      </c>
      <c r="S102" s="48" t="s">
        <v>2</v>
      </c>
      <c r="T102" s="49">
        <v>0</v>
      </c>
      <c r="U102" s="50">
        <v>0</v>
      </c>
      <c r="V102" s="50">
        <v>0</v>
      </c>
      <c r="W102" s="50">
        <v>1</v>
      </c>
      <c r="X102" s="50">
        <v>6</v>
      </c>
      <c r="Y102" s="50">
        <v>1</v>
      </c>
      <c r="Z102" s="50">
        <v>0</v>
      </c>
      <c r="AA102" s="50">
        <v>0</v>
      </c>
      <c r="AB102" s="50">
        <v>0</v>
      </c>
      <c r="AC102" s="50">
        <v>0</v>
      </c>
      <c r="AD102" s="50">
        <v>0</v>
      </c>
      <c r="AE102" s="50">
        <v>0</v>
      </c>
      <c r="AF102" s="50">
        <v>0</v>
      </c>
      <c r="AG102" s="50">
        <v>0</v>
      </c>
      <c r="AH102" s="50">
        <v>0</v>
      </c>
      <c r="AI102" s="50">
        <v>0</v>
      </c>
      <c r="AJ102" s="50">
        <v>0</v>
      </c>
      <c r="AK102" s="50">
        <v>0</v>
      </c>
      <c r="AL102" s="50">
        <v>0</v>
      </c>
      <c r="AM102" s="51">
        <v>0</v>
      </c>
    </row>
    <row r="103" spans="1:39" ht="167.1" customHeight="1" thickBot="1" x14ac:dyDescent="0.3">
      <c r="A103" s="43" t="s">
        <v>352</v>
      </c>
      <c r="B103" s="44" t="s">
        <v>27</v>
      </c>
      <c r="C103" s="44" t="s">
        <v>232</v>
      </c>
      <c r="D103" s="44" t="s">
        <v>233</v>
      </c>
      <c r="E103" s="44" t="s">
        <v>175</v>
      </c>
      <c r="F103" s="44" t="s">
        <v>464</v>
      </c>
      <c r="G103" s="44" t="s">
        <v>370</v>
      </c>
      <c r="H103" s="44" t="s">
        <v>467</v>
      </c>
      <c r="I103" s="44"/>
      <c r="J103" s="44" t="s">
        <v>465</v>
      </c>
      <c r="K103" s="44" t="s">
        <v>468</v>
      </c>
      <c r="L103" s="44" t="s">
        <v>466</v>
      </c>
      <c r="M103" s="36">
        <v>10.712</v>
      </c>
      <c r="N103" s="36">
        <f t="shared" si="4"/>
        <v>439.19200000000001</v>
      </c>
      <c r="O103" s="45">
        <v>42</v>
      </c>
      <c r="P103" s="44"/>
      <c r="Q103" s="46"/>
      <c r="R103" s="47">
        <f t="shared" si="3"/>
        <v>41</v>
      </c>
      <c r="S103" s="48" t="s">
        <v>2</v>
      </c>
      <c r="T103" s="49">
        <v>0</v>
      </c>
      <c r="U103" s="50">
        <v>0</v>
      </c>
      <c r="V103" s="50">
        <v>5</v>
      </c>
      <c r="W103" s="50">
        <v>8</v>
      </c>
      <c r="X103" s="50">
        <v>10</v>
      </c>
      <c r="Y103" s="50">
        <v>10</v>
      </c>
      <c r="Z103" s="50">
        <v>1</v>
      </c>
      <c r="AA103" s="50">
        <v>7</v>
      </c>
      <c r="AB103" s="50">
        <v>0</v>
      </c>
      <c r="AC103" s="50">
        <v>0</v>
      </c>
      <c r="AD103" s="50">
        <v>0</v>
      </c>
      <c r="AE103" s="50">
        <v>0</v>
      </c>
      <c r="AF103" s="50">
        <v>0</v>
      </c>
      <c r="AG103" s="50">
        <v>0</v>
      </c>
      <c r="AH103" s="50">
        <v>0</v>
      </c>
      <c r="AI103" s="50">
        <v>0</v>
      </c>
      <c r="AJ103" s="50">
        <v>0</v>
      </c>
      <c r="AK103" s="50">
        <v>0</v>
      </c>
      <c r="AL103" s="50">
        <v>0</v>
      </c>
      <c r="AM103" s="51">
        <v>0</v>
      </c>
    </row>
    <row r="104" spans="1:39" ht="162.94999999999999" customHeight="1" thickBot="1" x14ac:dyDescent="0.3">
      <c r="A104" s="43" t="s">
        <v>352</v>
      </c>
      <c r="B104" s="44" t="s">
        <v>27</v>
      </c>
      <c r="C104" s="44" t="s">
        <v>232</v>
      </c>
      <c r="D104" s="44" t="s">
        <v>233</v>
      </c>
      <c r="E104" s="44" t="s">
        <v>175</v>
      </c>
      <c r="F104" s="44" t="s">
        <v>464</v>
      </c>
      <c r="G104" s="44" t="s">
        <v>370</v>
      </c>
      <c r="H104" s="44" t="s">
        <v>449</v>
      </c>
      <c r="I104" s="44"/>
      <c r="J104" s="44" t="s">
        <v>465</v>
      </c>
      <c r="K104" s="44" t="s">
        <v>451</v>
      </c>
      <c r="L104" s="44" t="s">
        <v>466</v>
      </c>
      <c r="M104" s="36">
        <v>10.712</v>
      </c>
      <c r="N104" s="36">
        <f t="shared" si="4"/>
        <v>599.87199999999996</v>
      </c>
      <c r="O104" s="45">
        <v>42</v>
      </c>
      <c r="P104" s="44"/>
      <c r="Q104" s="46"/>
      <c r="R104" s="47">
        <f t="shared" si="3"/>
        <v>56</v>
      </c>
      <c r="S104" s="48" t="s">
        <v>2</v>
      </c>
      <c r="T104" s="49">
        <v>0</v>
      </c>
      <c r="U104" s="50">
        <v>0</v>
      </c>
      <c r="V104" s="50">
        <v>5</v>
      </c>
      <c r="W104" s="50">
        <v>15</v>
      </c>
      <c r="X104" s="50">
        <v>12</v>
      </c>
      <c r="Y104" s="50">
        <v>14</v>
      </c>
      <c r="Z104" s="50">
        <v>10</v>
      </c>
      <c r="AA104" s="50">
        <v>0</v>
      </c>
      <c r="AB104" s="50">
        <v>0</v>
      </c>
      <c r="AC104" s="50">
        <v>0</v>
      </c>
      <c r="AD104" s="50">
        <v>0</v>
      </c>
      <c r="AE104" s="50">
        <v>0</v>
      </c>
      <c r="AF104" s="50">
        <v>0</v>
      </c>
      <c r="AG104" s="50">
        <v>0</v>
      </c>
      <c r="AH104" s="50">
        <v>0</v>
      </c>
      <c r="AI104" s="50">
        <v>0</v>
      </c>
      <c r="AJ104" s="50">
        <v>0</v>
      </c>
      <c r="AK104" s="50">
        <v>0</v>
      </c>
      <c r="AL104" s="50">
        <v>0</v>
      </c>
      <c r="AM104" s="51">
        <v>0</v>
      </c>
    </row>
    <row r="105" spans="1:39" ht="161.1" customHeight="1" thickBot="1" x14ac:dyDescent="0.3">
      <c r="A105" s="43" t="s">
        <v>352</v>
      </c>
      <c r="B105" s="44" t="s">
        <v>27</v>
      </c>
      <c r="C105" s="44" t="s">
        <v>232</v>
      </c>
      <c r="D105" s="44" t="s">
        <v>233</v>
      </c>
      <c r="E105" s="44" t="s">
        <v>175</v>
      </c>
      <c r="F105" s="44" t="s">
        <v>464</v>
      </c>
      <c r="G105" s="44" t="s">
        <v>370</v>
      </c>
      <c r="H105" s="44" t="s">
        <v>366</v>
      </c>
      <c r="I105" s="44"/>
      <c r="J105" s="44" t="s">
        <v>465</v>
      </c>
      <c r="K105" s="44" t="s">
        <v>368</v>
      </c>
      <c r="L105" s="44" t="s">
        <v>466</v>
      </c>
      <c r="M105" s="36">
        <v>10.712</v>
      </c>
      <c r="N105" s="36">
        <f t="shared" si="4"/>
        <v>364.20799999999997</v>
      </c>
      <c r="O105" s="45">
        <v>42</v>
      </c>
      <c r="P105" s="44"/>
      <c r="Q105" s="46"/>
      <c r="R105" s="47">
        <f t="shared" si="3"/>
        <v>34</v>
      </c>
      <c r="S105" s="48" t="s">
        <v>2</v>
      </c>
      <c r="T105" s="49">
        <v>0</v>
      </c>
      <c r="U105" s="50">
        <v>0</v>
      </c>
      <c r="V105" s="50">
        <v>8</v>
      </c>
      <c r="W105" s="50">
        <v>6</v>
      </c>
      <c r="X105" s="50">
        <v>15</v>
      </c>
      <c r="Y105" s="50">
        <v>5</v>
      </c>
      <c r="Z105" s="50">
        <v>0</v>
      </c>
      <c r="AA105" s="50">
        <v>0</v>
      </c>
      <c r="AB105" s="50">
        <v>0</v>
      </c>
      <c r="AC105" s="50">
        <v>0</v>
      </c>
      <c r="AD105" s="50">
        <v>0</v>
      </c>
      <c r="AE105" s="50">
        <v>0</v>
      </c>
      <c r="AF105" s="50">
        <v>0</v>
      </c>
      <c r="AG105" s="50">
        <v>0</v>
      </c>
      <c r="AH105" s="50">
        <v>0</v>
      </c>
      <c r="AI105" s="50">
        <v>0</v>
      </c>
      <c r="AJ105" s="50">
        <v>0</v>
      </c>
      <c r="AK105" s="50">
        <v>0</v>
      </c>
      <c r="AL105" s="50">
        <v>0</v>
      </c>
      <c r="AM105" s="51">
        <v>0</v>
      </c>
    </row>
    <row r="106" spans="1:39" ht="167.1" customHeight="1" thickBot="1" x14ac:dyDescent="0.3">
      <c r="A106" s="43" t="s">
        <v>352</v>
      </c>
      <c r="B106" s="44" t="s">
        <v>27</v>
      </c>
      <c r="C106" s="44" t="s">
        <v>232</v>
      </c>
      <c r="D106" s="44" t="s">
        <v>233</v>
      </c>
      <c r="E106" s="44" t="s">
        <v>175</v>
      </c>
      <c r="F106" s="44" t="s">
        <v>469</v>
      </c>
      <c r="G106" s="44" t="s">
        <v>470</v>
      </c>
      <c r="H106" s="44" t="s">
        <v>404</v>
      </c>
      <c r="I106" s="44"/>
      <c r="J106" s="44" t="s">
        <v>471</v>
      </c>
      <c r="K106" s="44" t="s">
        <v>405</v>
      </c>
      <c r="L106" s="44" t="s">
        <v>472</v>
      </c>
      <c r="M106" s="36">
        <v>15.381333333333332</v>
      </c>
      <c r="N106" s="36">
        <f t="shared" si="4"/>
        <v>276.86399999999998</v>
      </c>
      <c r="O106" s="45">
        <v>59</v>
      </c>
      <c r="P106" s="44"/>
      <c r="Q106" s="46"/>
      <c r="R106" s="47">
        <f t="shared" si="3"/>
        <v>18</v>
      </c>
      <c r="S106" s="48" t="s">
        <v>2</v>
      </c>
      <c r="T106" s="49">
        <v>0</v>
      </c>
      <c r="U106" s="50">
        <v>0</v>
      </c>
      <c r="V106" s="50">
        <v>5</v>
      </c>
      <c r="W106" s="50">
        <v>2</v>
      </c>
      <c r="X106" s="50">
        <v>6</v>
      </c>
      <c r="Y106" s="50">
        <v>1</v>
      </c>
      <c r="Z106" s="50">
        <v>1</v>
      </c>
      <c r="AA106" s="50">
        <v>3</v>
      </c>
      <c r="AB106" s="50">
        <v>0</v>
      </c>
      <c r="AC106" s="50">
        <v>0</v>
      </c>
      <c r="AD106" s="50">
        <v>0</v>
      </c>
      <c r="AE106" s="50">
        <v>0</v>
      </c>
      <c r="AF106" s="50">
        <v>0</v>
      </c>
      <c r="AG106" s="50">
        <v>0</v>
      </c>
      <c r="AH106" s="50">
        <v>0</v>
      </c>
      <c r="AI106" s="50">
        <v>0</v>
      </c>
      <c r="AJ106" s="50">
        <v>0</v>
      </c>
      <c r="AK106" s="50">
        <v>0</v>
      </c>
      <c r="AL106" s="50">
        <v>0</v>
      </c>
      <c r="AM106" s="51">
        <v>0</v>
      </c>
    </row>
    <row r="107" spans="1:39" ht="161.1" customHeight="1" thickBot="1" x14ac:dyDescent="0.3">
      <c r="A107" s="43" t="s">
        <v>352</v>
      </c>
      <c r="B107" s="44" t="s">
        <v>27</v>
      </c>
      <c r="C107" s="44" t="s">
        <v>232</v>
      </c>
      <c r="D107" s="44" t="s">
        <v>233</v>
      </c>
      <c r="E107" s="44" t="s">
        <v>175</v>
      </c>
      <c r="F107" s="44" t="s">
        <v>489</v>
      </c>
      <c r="G107" s="44" t="s">
        <v>370</v>
      </c>
      <c r="H107" s="44" t="s">
        <v>160</v>
      </c>
      <c r="I107" s="44"/>
      <c r="J107" s="44" t="s">
        <v>490</v>
      </c>
      <c r="K107" s="44" t="s">
        <v>161</v>
      </c>
      <c r="L107" s="44" t="s">
        <v>491</v>
      </c>
      <c r="M107" s="36">
        <v>12.36</v>
      </c>
      <c r="N107" s="36">
        <f t="shared" si="4"/>
        <v>61.8</v>
      </c>
      <c r="O107" s="45">
        <v>48</v>
      </c>
      <c r="P107" s="44"/>
      <c r="Q107" s="46"/>
      <c r="R107" s="47">
        <f t="shared" si="3"/>
        <v>5</v>
      </c>
      <c r="S107" s="48" t="s">
        <v>2</v>
      </c>
      <c r="T107" s="49">
        <v>0</v>
      </c>
      <c r="U107" s="50">
        <v>0</v>
      </c>
      <c r="V107" s="50">
        <v>0</v>
      </c>
      <c r="W107" s="50">
        <v>2</v>
      </c>
      <c r="X107" s="50">
        <v>1</v>
      </c>
      <c r="Y107" s="50"/>
      <c r="Z107" s="50">
        <v>0</v>
      </c>
      <c r="AA107" s="50">
        <v>2</v>
      </c>
      <c r="AB107" s="50">
        <v>0</v>
      </c>
      <c r="AC107" s="50">
        <v>0</v>
      </c>
      <c r="AD107" s="50">
        <v>0</v>
      </c>
      <c r="AE107" s="50">
        <v>0</v>
      </c>
      <c r="AF107" s="50">
        <v>0</v>
      </c>
      <c r="AG107" s="50">
        <v>0</v>
      </c>
      <c r="AH107" s="50">
        <v>0</v>
      </c>
      <c r="AI107" s="50">
        <v>0</v>
      </c>
      <c r="AJ107" s="50">
        <v>0</v>
      </c>
      <c r="AK107" s="50">
        <v>0</v>
      </c>
      <c r="AL107" s="50">
        <v>0</v>
      </c>
      <c r="AM107" s="51">
        <v>0</v>
      </c>
    </row>
    <row r="108" spans="1:39" ht="90" customHeight="1" thickBot="1" x14ac:dyDescent="0.3">
      <c r="A108" s="43" t="s">
        <v>352</v>
      </c>
      <c r="B108" s="44" t="s">
        <v>27</v>
      </c>
      <c r="C108" s="44" t="s">
        <v>232</v>
      </c>
      <c r="D108" s="44" t="s">
        <v>233</v>
      </c>
      <c r="E108" s="44" t="s">
        <v>377</v>
      </c>
      <c r="F108" s="44" t="s">
        <v>378</v>
      </c>
      <c r="G108" s="44" t="s">
        <v>379</v>
      </c>
      <c r="H108" s="44" t="s">
        <v>160</v>
      </c>
      <c r="I108" s="86"/>
      <c r="J108" s="44" t="s">
        <v>380</v>
      </c>
      <c r="K108" s="44" t="s">
        <v>161</v>
      </c>
      <c r="L108" s="44" t="s">
        <v>381</v>
      </c>
      <c r="M108" s="36">
        <v>10.712</v>
      </c>
      <c r="N108" s="36">
        <f t="shared" si="4"/>
        <v>824.82399999999996</v>
      </c>
      <c r="O108" s="45">
        <v>42</v>
      </c>
      <c r="P108" s="44"/>
      <c r="Q108" s="46"/>
      <c r="R108" s="47">
        <f t="shared" ref="R108:R127" si="5">SUM(T108:AM108)</f>
        <v>77</v>
      </c>
      <c r="S108" s="48" t="s">
        <v>2</v>
      </c>
      <c r="T108" s="49">
        <v>0</v>
      </c>
      <c r="U108" s="50">
        <v>0</v>
      </c>
      <c r="V108" s="50">
        <v>5</v>
      </c>
      <c r="W108" s="50">
        <v>26</v>
      </c>
      <c r="X108" s="50">
        <v>21</v>
      </c>
      <c r="Y108" s="50">
        <v>11</v>
      </c>
      <c r="Z108" s="50">
        <v>8</v>
      </c>
      <c r="AA108" s="50">
        <v>6</v>
      </c>
      <c r="AB108" s="50">
        <v>0</v>
      </c>
      <c r="AC108" s="50">
        <v>0</v>
      </c>
      <c r="AD108" s="50">
        <v>0</v>
      </c>
      <c r="AE108" s="50">
        <v>0</v>
      </c>
      <c r="AF108" s="50">
        <v>0</v>
      </c>
      <c r="AG108" s="50">
        <v>0</v>
      </c>
      <c r="AH108" s="50">
        <v>0</v>
      </c>
      <c r="AI108" s="50">
        <v>0</v>
      </c>
      <c r="AJ108" s="50">
        <v>0</v>
      </c>
      <c r="AK108" s="50">
        <v>0</v>
      </c>
      <c r="AL108" s="50">
        <v>0</v>
      </c>
      <c r="AM108" s="51">
        <v>0</v>
      </c>
    </row>
    <row r="109" spans="1:39" ht="90" customHeight="1" thickBot="1" x14ac:dyDescent="0.3">
      <c r="A109" s="43" t="s">
        <v>352</v>
      </c>
      <c r="B109" s="44" t="s">
        <v>27</v>
      </c>
      <c r="C109" s="44" t="s">
        <v>232</v>
      </c>
      <c r="D109" s="44" t="s">
        <v>233</v>
      </c>
      <c r="E109" s="44" t="s">
        <v>377</v>
      </c>
      <c r="F109" s="44" t="s">
        <v>378</v>
      </c>
      <c r="G109" s="44" t="s">
        <v>379</v>
      </c>
      <c r="H109" s="44" t="s">
        <v>239</v>
      </c>
      <c r="I109" s="87"/>
      <c r="J109" s="44" t="s">
        <v>380</v>
      </c>
      <c r="K109" s="44" t="s">
        <v>240</v>
      </c>
      <c r="L109" s="44" t="s">
        <v>381</v>
      </c>
      <c r="M109" s="36">
        <v>10.712</v>
      </c>
      <c r="N109" s="36">
        <f t="shared" si="4"/>
        <v>728.41599999999994</v>
      </c>
      <c r="O109" s="45">
        <v>42</v>
      </c>
      <c r="P109" s="44"/>
      <c r="Q109" s="46"/>
      <c r="R109" s="47">
        <f t="shared" si="5"/>
        <v>68</v>
      </c>
      <c r="S109" s="48" t="s">
        <v>2</v>
      </c>
      <c r="T109" s="49">
        <v>0</v>
      </c>
      <c r="U109" s="50">
        <v>0</v>
      </c>
      <c r="V109" s="50">
        <v>5</v>
      </c>
      <c r="W109" s="50">
        <v>17</v>
      </c>
      <c r="X109" s="50">
        <v>28</v>
      </c>
      <c r="Y109" s="50">
        <v>15</v>
      </c>
      <c r="Z109" s="50">
        <v>1</v>
      </c>
      <c r="AA109" s="50">
        <v>2</v>
      </c>
      <c r="AB109" s="50">
        <v>0</v>
      </c>
      <c r="AC109" s="50">
        <v>0</v>
      </c>
      <c r="AD109" s="50">
        <v>0</v>
      </c>
      <c r="AE109" s="50">
        <v>0</v>
      </c>
      <c r="AF109" s="50">
        <v>0</v>
      </c>
      <c r="AG109" s="50">
        <v>0</v>
      </c>
      <c r="AH109" s="50">
        <v>0</v>
      </c>
      <c r="AI109" s="50">
        <v>0</v>
      </c>
      <c r="AJ109" s="50">
        <v>0</v>
      </c>
      <c r="AK109" s="50">
        <v>0</v>
      </c>
      <c r="AL109" s="50">
        <v>0</v>
      </c>
      <c r="AM109" s="51">
        <v>0</v>
      </c>
    </row>
    <row r="110" spans="1:39" ht="156.94999999999999" customHeight="1" thickBot="1" x14ac:dyDescent="0.3">
      <c r="A110" s="43" t="s">
        <v>352</v>
      </c>
      <c r="B110" s="44" t="s">
        <v>27</v>
      </c>
      <c r="C110" s="44" t="s">
        <v>232</v>
      </c>
      <c r="D110" s="44" t="s">
        <v>233</v>
      </c>
      <c r="E110" s="44" t="s">
        <v>397</v>
      </c>
      <c r="F110" s="44" t="s">
        <v>398</v>
      </c>
      <c r="G110" s="44" t="s">
        <v>370</v>
      </c>
      <c r="H110" s="44" t="s">
        <v>40</v>
      </c>
      <c r="I110" s="44"/>
      <c r="J110" s="44" t="s">
        <v>399</v>
      </c>
      <c r="K110" s="44" t="s">
        <v>237</v>
      </c>
      <c r="L110" s="44" t="s">
        <v>400</v>
      </c>
      <c r="M110" s="36">
        <v>10.712</v>
      </c>
      <c r="N110" s="36">
        <f t="shared" si="4"/>
        <v>332.072</v>
      </c>
      <c r="O110" s="45">
        <v>42</v>
      </c>
      <c r="P110" s="44"/>
      <c r="Q110" s="46"/>
      <c r="R110" s="47">
        <f t="shared" si="5"/>
        <v>31</v>
      </c>
      <c r="S110" s="48" t="s">
        <v>2</v>
      </c>
      <c r="T110" s="49">
        <v>0</v>
      </c>
      <c r="U110" s="50">
        <v>0</v>
      </c>
      <c r="V110" s="50">
        <v>1</v>
      </c>
      <c r="W110" s="50">
        <v>4</v>
      </c>
      <c r="X110" s="50">
        <v>7</v>
      </c>
      <c r="Y110" s="50">
        <v>10</v>
      </c>
      <c r="Z110" s="50">
        <v>9</v>
      </c>
      <c r="AA110" s="50">
        <v>0</v>
      </c>
      <c r="AB110" s="50">
        <v>0</v>
      </c>
      <c r="AC110" s="50">
        <v>0</v>
      </c>
      <c r="AD110" s="50">
        <v>0</v>
      </c>
      <c r="AE110" s="50">
        <v>0</v>
      </c>
      <c r="AF110" s="50">
        <v>0</v>
      </c>
      <c r="AG110" s="50">
        <v>0</v>
      </c>
      <c r="AH110" s="50">
        <v>0</v>
      </c>
      <c r="AI110" s="50">
        <v>0</v>
      </c>
      <c r="AJ110" s="50">
        <v>0</v>
      </c>
      <c r="AK110" s="50">
        <v>0</v>
      </c>
      <c r="AL110" s="50">
        <v>0</v>
      </c>
      <c r="AM110" s="51">
        <v>0</v>
      </c>
    </row>
    <row r="111" spans="1:39" ht="159.94999999999999" customHeight="1" thickBot="1" x14ac:dyDescent="0.3">
      <c r="A111" s="43" t="s">
        <v>352</v>
      </c>
      <c r="B111" s="44" t="s">
        <v>27</v>
      </c>
      <c r="C111" s="44" t="s">
        <v>232</v>
      </c>
      <c r="D111" s="44" t="s">
        <v>233</v>
      </c>
      <c r="E111" s="44" t="s">
        <v>397</v>
      </c>
      <c r="F111" s="44" t="s">
        <v>398</v>
      </c>
      <c r="G111" s="44" t="s">
        <v>370</v>
      </c>
      <c r="H111" s="44" t="s">
        <v>160</v>
      </c>
      <c r="I111" s="44"/>
      <c r="J111" s="44" t="s">
        <v>399</v>
      </c>
      <c r="K111" s="44" t="s">
        <v>161</v>
      </c>
      <c r="L111" s="44" t="s">
        <v>400</v>
      </c>
      <c r="M111" s="36">
        <v>10.712</v>
      </c>
      <c r="N111" s="36">
        <f t="shared" si="4"/>
        <v>246.376</v>
      </c>
      <c r="O111" s="45">
        <v>42</v>
      </c>
      <c r="P111" s="44"/>
      <c r="Q111" s="46"/>
      <c r="R111" s="47">
        <f t="shared" si="5"/>
        <v>23</v>
      </c>
      <c r="S111" s="48" t="s">
        <v>2</v>
      </c>
      <c r="T111" s="49">
        <v>0</v>
      </c>
      <c r="U111" s="50">
        <v>0</v>
      </c>
      <c r="V111" s="50">
        <v>0</v>
      </c>
      <c r="W111" s="50">
        <v>5</v>
      </c>
      <c r="X111" s="50">
        <v>8</v>
      </c>
      <c r="Y111" s="50">
        <v>5</v>
      </c>
      <c r="Z111" s="50">
        <v>5</v>
      </c>
      <c r="AA111" s="50">
        <v>0</v>
      </c>
      <c r="AB111" s="50">
        <v>0</v>
      </c>
      <c r="AC111" s="50">
        <v>0</v>
      </c>
      <c r="AD111" s="50">
        <v>0</v>
      </c>
      <c r="AE111" s="50">
        <v>0</v>
      </c>
      <c r="AF111" s="50">
        <v>0</v>
      </c>
      <c r="AG111" s="50">
        <v>0</v>
      </c>
      <c r="AH111" s="50">
        <v>0</v>
      </c>
      <c r="AI111" s="50">
        <v>0</v>
      </c>
      <c r="AJ111" s="50">
        <v>0</v>
      </c>
      <c r="AK111" s="50">
        <v>0</v>
      </c>
      <c r="AL111" s="50">
        <v>0</v>
      </c>
      <c r="AM111" s="51">
        <v>0</v>
      </c>
    </row>
    <row r="112" spans="1:39" ht="161.1" customHeight="1" thickBot="1" x14ac:dyDescent="0.3">
      <c r="A112" s="43" t="s">
        <v>352</v>
      </c>
      <c r="B112" s="44" t="s">
        <v>27</v>
      </c>
      <c r="C112" s="44" t="s">
        <v>232</v>
      </c>
      <c r="D112" s="44" t="s">
        <v>233</v>
      </c>
      <c r="E112" s="44" t="s">
        <v>397</v>
      </c>
      <c r="F112" s="44" t="s">
        <v>398</v>
      </c>
      <c r="G112" s="44" t="s">
        <v>370</v>
      </c>
      <c r="H112" s="44" t="s">
        <v>357</v>
      </c>
      <c r="I112" s="44"/>
      <c r="J112" s="44" t="s">
        <v>399</v>
      </c>
      <c r="K112" s="44" t="s">
        <v>359</v>
      </c>
      <c r="L112" s="44" t="s">
        <v>400</v>
      </c>
      <c r="M112" s="36">
        <v>10.712</v>
      </c>
      <c r="N112" s="36">
        <f t="shared" si="4"/>
        <v>192.816</v>
      </c>
      <c r="O112" s="45">
        <v>42</v>
      </c>
      <c r="P112" s="44"/>
      <c r="Q112" s="46"/>
      <c r="R112" s="47">
        <f t="shared" si="5"/>
        <v>18</v>
      </c>
      <c r="S112" s="48" t="s">
        <v>2</v>
      </c>
      <c r="T112" s="49">
        <v>0</v>
      </c>
      <c r="U112" s="50">
        <v>0</v>
      </c>
      <c r="V112" s="50">
        <v>0</v>
      </c>
      <c r="W112" s="50">
        <v>2</v>
      </c>
      <c r="X112" s="50">
        <v>5</v>
      </c>
      <c r="Y112" s="50">
        <v>8</v>
      </c>
      <c r="Z112" s="50">
        <v>3</v>
      </c>
      <c r="AA112" s="50">
        <v>0</v>
      </c>
      <c r="AB112" s="50">
        <v>0</v>
      </c>
      <c r="AC112" s="50">
        <v>0</v>
      </c>
      <c r="AD112" s="50">
        <v>0</v>
      </c>
      <c r="AE112" s="50">
        <v>0</v>
      </c>
      <c r="AF112" s="50">
        <v>0</v>
      </c>
      <c r="AG112" s="50">
        <v>0</v>
      </c>
      <c r="AH112" s="50">
        <v>0</v>
      </c>
      <c r="AI112" s="50">
        <v>0</v>
      </c>
      <c r="AJ112" s="50">
        <v>0</v>
      </c>
      <c r="AK112" s="50">
        <v>0</v>
      </c>
      <c r="AL112" s="50">
        <v>0</v>
      </c>
      <c r="AM112" s="51">
        <v>0</v>
      </c>
    </row>
    <row r="113" spans="1:39" ht="165.95" customHeight="1" thickBot="1" x14ac:dyDescent="0.3">
      <c r="A113" s="43" t="s">
        <v>352</v>
      </c>
      <c r="B113" s="44" t="s">
        <v>27</v>
      </c>
      <c r="C113" s="44" t="s">
        <v>232</v>
      </c>
      <c r="D113" s="44" t="s">
        <v>233</v>
      </c>
      <c r="E113" s="44" t="s">
        <v>175</v>
      </c>
      <c r="F113" s="44" t="s">
        <v>401</v>
      </c>
      <c r="G113" s="44" t="s">
        <v>370</v>
      </c>
      <c r="H113" s="44" t="s">
        <v>40</v>
      </c>
      <c r="I113" s="44"/>
      <c r="J113" s="44" t="s">
        <v>402</v>
      </c>
      <c r="K113" s="44" t="s">
        <v>237</v>
      </c>
      <c r="L113" s="44" t="s">
        <v>403</v>
      </c>
      <c r="M113" s="36">
        <v>12.36</v>
      </c>
      <c r="N113" s="36">
        <f t="shared" si="4"/>
        <v>519.12</v>
      </c>
      <c r="O113" s="45">
        <v>48</v>
      </c>
      <c r="P113" s="44"/>
      <c r="Q113" s="46"/>
      <c r="R113" s="47">
        <f t="shared" si="5"/>
        <v>42</v>
      </c>
      <c r="S113" s="48" t="s">
        <v>2</v>
      </c>
      <c r="T113" s="49">
        <v>0</v>
      </c>
      <c r="U113" s="50">
        <v>0</v>
      </c>
      <c r="V113" s="50">
        <v>5</v>
      </c>
      <c r="W113" s="50">
        <v>15</v>
      </c>
      <c r="X113" s="50">
        <v>15</v>
      </c>
      <c r="Y113" s="50">
        <v>7</v>
      </c>
      <c r="Z113" s="50">
        <v>0</v>
      </c>
      <c r="AA113" s="50">
        <v>0</v>
      </c>
      <c r="AB113" s="50">
        <v>0</v>
      </c>
      <c r="AC113" s="50">
        <v>0</v>
      </c>
      <c r="AD113" s="50">
        <v>0</v>
      </c>
      <c r="AE113" s="50">
        <v>0</v>
      </c>
      <c r="AF113" s="50">
        <v>0</v>
      </c>
      <c r="AG113" s="50">
        <v>0</v>
      </c>
      <c r="AH113" s="50">
        <v>0</v>
      </c>
      <c r="AI113" s="50">
        <v>0</v>
      </c>
      <c r="AJ113" s="50">
        <v>0</v>
      </c>
      <c r="AK113" s="50">
        <v>0</v>
      </c>
      <c r="AL113" s="50">
        <v>0</v>
      </c>
      <c r="AM113" s="51">
        <v>0</v>
      </c>
    </row>
    <row r="114" spans="1:39" ht="161.1" customHeight="1" thickBot="1" x14ac:dyDescent="0.3">
      <c r="A114" s="43" t="s">
        <v>352</v>
      </c>
      <c r="B114" s="44" t="s">
        <v>27</v>
      </c>
      <c r="C114" s="44" t="s">
        <v>232</v>
      </c>
      <c r="D114" s="44" t="s">
        <v>233</v>
      </c>
      <c r="E114" s="44" t="s">
        <v>175</v>
      </c>
      <c r="F114" s="44" t="s">
        <v>401</v>
      </c>
      <c r="G114" s="44" t="s">
        <v>370</v>
      </c>
      <c r="H114" s="44" t="s">
        <v>404</v>
      </c>
      <c r="I114" s="44"/>
      <c r="J114" s="44" t="s">
        <v>402</v>
      </c>
      <c r="K114" s="44" t="s">
        <v>405</v>
      </c>
      <c r="L114" s="44" t="s">
        <v>403</v>
      </c>
      <c r="M114" s="36">
        <v>12.36</v>
      </c>
      <c r="N114" s="36">
        <f t="shared" si="4"/>
        <v>210.12</v>
      </c>
      <c r="O114" s="45">
        <v>48</v>
      </c>
      <c r="P114" s="44"/>
      <c r="Q114" s="46"/>
      <c r="R114" s="47">
        <f t="shared" si="5"/>
        <v>17</v>
      </c>
      <c r="S114" s="48" t="s">
        <v>2</v>
      </c>
      <c r="T114" s="49">
        <v>0</v>
      </c>
      <c r="U114" s="50">
        <v>0</v>
      </c>
      <c r="V114" s="50">
        <v>1</v>
      </c>
      <c r="W114" s="50">
        <v>5</v>
      </c>
      <c r="X114" s="50">
        <v>5</v>
      </c>
      <c r="Y114" s="50">
        <v>2</v>
      </c>
      <c r="Z114" s="50">
        <v>3</v>
      </c>
      <c r="AA114" s="50">
        <v>1</v>
      </c>
      <c r="AB114" s="50">
        <v>0</v>
      </c>
      <c r="AC114" s="50">
        <v>0</v>
      </c>
      <c r="AD114" s="50">
        <v>0</v>
      </c>
      <c r="AE114" s="50">
        <v>0</v>
      </c>
      <c r="AF114" s="50">
        <v>0</v>
      </c>
      <c r="AG114" s="50">
        <v>0</v>
      </c>
      <c r="AH114" s="50">
        <v>0</v>
      </c>
      <c r="AI114" s="50">
        <v>0</v>
      </c>
      <c r="AJ114" s="50">
        <v>0</v>
      </c>
      <c r="AK114" s="50">
        <v>0</v>
      </c>
      <c r="AL114" s="50">
        <v>0</v>
      </c>
      <c r="AM114" s="51">
        <v>0</v>
      </c>
    </row>
    <row r="115" spans="1:39" ht="159.94999999999999" customHeight="1" thickBot="1" x14ac:dyDescent="0.3">
      <c r="A115" s="43" t="s">
        <v>352</v>
      </c>
      <c r="B115" s="44" t="s">
        <v>27</v>
      </c>
      <c r="C115" s="44" t="s">
        <v>232</v>
      </c>
      <c r="D115" s="44" t="s">
        <v>233</v>
      </c>
      <c r="E115" s="44" t="s">
        <v>175</v>
      </c>
      <c r="F115" s="44" t="s">
        <v>417</v>
      </c>
      <c r="G115" s="44" t="s">
        <v>418</v>
      </c>
      <c r="H115" s="44" t="s">
        <v>40</v>
      </c>
      <c r="I115" s="44"/>
      <c r="J115" s="44" t="s">
        <v>419</v>
      </c>
      <c r="K115" s="44" t="s">
        <v>237</v>
      </c>
      <c r="L115" s="44" t="s">
        <v>420</v>
      </c>
      <c r="M115" s="36">
        <v>13.870666666666667</v>
      </c>
      <c r="N115" s="36">
        <f t="shared" si="4"/>
        <v>859.98133333333328</v>
      </c>
      <c r="O115" s="45">
        <v>53</v>
      </c>
      <c r="P115" s="44"/>
      <c r="Q115" s="46"/>
      <c r="R115" s="47">
        <f t="shared" si="5"/>
        <v>62</v>
      </c>
      <c r="S115" s="48" t="s">
        <v>2</v>
      </c>
      <c r="T115" s="49">
        <v>0</v>
      </c>
      <c r="U115" s="50">
        <v>0</v>
      </c>
      <c r="V115" s="50">
        <v>4</v>
      </c>
      <c r="W115" s="50">
        <v>17</v>
      </c>
      <c r="X115" s="50">
        <v>17</v>
      </c>
      <c r="Y115" s="50">
        <v>19</v>
      </c>
      <c r="Z115" s="50">
        <v>5</v>
      </c>
      <c r="AA115" s="50">
        <v>0</v>
      </c>
      <c r="AB115" s="50">
        <v>0</v>
      </c>
      <c r="AC115" s="50">
        <v>0</v>
      </c>
      <c r="AD115" s="50">
        <v>0</v>
      </c>
      <c r="AE115" s="50">
        <v>0</v>
      </c>
      <c r="AF115" s="50">
        <v>0</v>
      </c>
      <c r="AG115" s="50">
        <v>0</v>
      </c>
      <c r="AH115" s="50">
        <v>0</v>
      </c>
      <c r="AI115" s="50">
        <v>0</v>
      </c>
      <c r="AJ115" s="50">
        <v>0</v>
      </c>
      <c r="AK115" s="50">
        <v>0</v>
      </c>
      <c r="AL115" s="50">
        <v>0</v>
      </c>
      <c r="AM115" s="51">
        <v>0</v>
      </c>
    </row>
    <row r="116" spans="1:39" ht="165" customHeight="1" thickBot="1" x14ac:dyDescent="0.3">
      <c r="A116" s="43" t="s">
        <v>352</v>
      </c>
      <c r="B116" s="44" t="s">
        <v>27</v>
      </c>
      <c r="C116" s="44" t="s">
        <v>232</v>
      </c>
      <c r="D116" s="44" t="s">
        <v>233</v>
      </c>
      <c r="E116" s="44" t="s">
        <v>175</v>
      </c>
      <c r="F116" s="44" t="s">
        <v>417</v>
      </c>
      <c r="G116" s="44" t="s">
        <v>418</v>
      </c>
      <c r="H116" s="44" t="s">
        <v>160</v>
      </c>
      <c r="I116" s="44"/>
      <c r="J116" s="44" t="s">
        <v>419</v>
      </c>
      <c r="K116" s="44" t="s">
        <v>161</v>
      </c>
      <c r="L116" s="44" t="s">
        <v>420</v>
      </c>
      <c r="M116" s="36">
        <v>13.870666666666667</v>
      </c>
      <c r="N116" s="36">
        <f t="shared" si="4"/>
        <v>749.01599999999996</v>
      </c>
      <c r="O116" s="45">
        <v>53</v>
      </c>
      <c r="P116" s="44"/>
      <c r="Q116" s="46"/>
      <c r="R116" s="47">
        <f t="shared" si="5"/>
        <v>54</v>
      </c>
      <c r="S116" s="48" t="s">
        <v>2</v>
      </c>
      <c r="T116" s="49">
        <v>0</v>
      </c>
      <c r="U116" s="50">
        <v>0</v>
      </c>
      <c r="V116" s="50">
        <v>2</v>
      </c>
      <c r="W116" s="50">
        <v>15</v>
      </c>
      <c r="X116" s="50">
        <v>15</v>
      </c>
      <c r="Y116" s="50">
        <v>16</v>
      </c>
      <c r="Z116" s="50">
        <v>6</v>
      </c>
      <c r="AA116" s="50">
        <v>0</v>
      </c>
      <c r="AB116" s="50">
        <v>0</v>
      </c>
      <c r="AC116" s="50">
        <v>0</v>
      </c>
      <c r="AD116" s="50">
        <v>0</v>
      </c>
      <c r="AE116" s="50">
        <v>0</v>
      </c>
      <c r="AF116" s="50">
        <v>0</v>
      </c>
      <c r="AG116" s="50">
        <v>0</v>
      </c>
      <c r="AH116" s="50">
        <v>0</v>
      </c>
      <c r="AI116" s="50">
        <v>0</v>
      </c>
      <c r="AJ116" s="50">
        <v>0</v>
      </c>
      <c r="AK116" s="50">
        <v>0</v>
      </c>
      <c r="AL116" s="50">
        <v>0</v>
      </c>
      <c r="AM116" s="51">
        <v>0</v>
      </c>
    </row>
    <row r="117" spans="1:39" ht="156" customHeight="1" thickBot="1" x14ac:dyDescent="0.3">
      <c r="A117" s="43" t="s">
        <v>352</v>
      </c>
      <c r="B117" s="44" t="s">
        <v>27</v>
      </c>
      <c r="C117" s="44" t="s">
        <v>232</v>
      </c>
      <c r="D117" s="44" t="s">
        <v>233</v>
      </c>
      <c r="E117" s="44" t="s">
        <v>377</v>
      </c>
      <c r="F117" s="44" t="s">
        <v>414</v>
      </c>
      <c r="G117" s="44" t="s">
        <v>379</v>
      </c>
      <c r="H117" s="44" t="s">
        <v>160</v>
      </c>
      <c r="I117" s="44"/>
      <c r="J117" s="44" t="s">
        <v>415</v>
      </c>
      <c r="K117" s="44" t="s">
        <v>161</v>
      </c>
      <c r="L117" s="44" t="s">
        <v>416</v>
      </c>
      <c r="M117" s="36">
        <v>12.36</v>
      </c>
      <c r="N117" s="36">
        <f t="shared" si="4"/>
        <v>655.07999999999993</v>
      </c>
      <c r="O117" s="45">
        <v>48</v>
      </c>
      <c r="P117" s="44"/>
      <c r="Q117" s="46"/>
      <c r="R117" s="47">
        <f t="shared" si="5"/>
        <v>53</v>
      </c>
      <c r="S117" s="48" t="s">
        <v>2</v>
      </c>
      <c r="T117" s="49">
        <v>0</v>
      </c>
      <c r="U117" s="50">
        <v>0</v>
      </c>
      <c r="V117" s="50">
        <v>4</v>
      </c>
      <c r="W117" s="50">
        <v>13</v>
      </c>
      <c r="X117" s="50">
        <v>13</v>
      </c>
      <c r="Y117" s="50">
        <v>13</v>
      </c>
      <c r="Z117" s="50">
        <v>10</v>
      </c>
      <c r="AA117" s="50">
        <v>0</v>
      </c>
      <c r="AB117" s="50">
        <v>0</v>
      </c>
      <c r="AC117" s="50">
        <v>0</v>
      </c>
      <c r="AD117" s="50">
        <v>0</v>
      </c>
      <c r="AE117" s="50">
        <v>0</v>
      </c>
      <c r="AF117" s="50">
        <v>0</v>
      </c>
      <c r="AG117" s="50">
        <v>0</v>
      </c>
      <c r="AH117" s="50">
        <v>0</v>
      </c>
      <c r="AI117" s="50">
        <v>0</v>
      </c>
      <c r="AJ117" s="50">
        <v>0</v>
      </c>
      <c r="AK117" s="50">
        <v>0</v>
      </c>
      <c r="AL117" s="50">
        <v>0</v>
      </c>
      <c r="AM117" s="51">
        <v>0</v>
      </c>
    </row>
    <row r="118" spans="1:39" ht="165.95" customHeight="1" thickBot="1" x14ac:dyDescent="0.3">
      <c r="A118" s="43" t="s">
        <v>352</v>
      </c>
      <c r="B118" s="44" t="s">
        <v>27</v>
      </c>
      <c r="C118" s="44" t="s">
        <v>232</v>
      </c>
      <c r="D118" s="44" t="s">
        <v>233</v>
      </c>
      <c r="E118" s="44" t="s">
        <v>397</v>
      </c>
      <c r="F118" s="44" t="s">
        <v>440</v>
      </c>
      <c r="G118" s="44" t="s">
        <v>370</v>
      </c>
      <c r="H118" s="44" t="s">
        <v>40</v>
      </c>
      <c r="I118" s="44"/>
      <c r="J118" s="44" t="s">
        <v>441</v>
      </c>
      <c r="K118" s="44" t="s">
        <v>237</v>
      </c>
      <c r="L118" s="44" t="s">
        <v>442</v>
      </c>
      <c r="M118" s="36">
        <v>18.402666666666669</v>
      </c>
      <c r="N118" s="36">
        <f t="shared" si="4"/>
        <v>386.45600000000002</v>
      </c>
      <c r="O118" s="45">
        <v>71</v>
      </c>
      <c r="P118" s="44"/>
      <c r="Q118" s="46"/>
      <c r="R118" s="47">
        <f t="shared" si="5"/>
        <v>21</v>
      </c>
      <c r="S118" s="48" t="s">
        <v>2</v>
      </c>
      <c r="T118" s="49">
        <v>0</v>
      </c>
      <c r="U118" s="50">
        <v>0</v>
      </c>
      <c r="V118" s="50">
        <v>2</v>
      </c>
      <c r="W118" s="50">
        <v>4</v>
      </c>
      <c r="X118" s="50">
        <v>13</v>
      </c>
      <c r="Y118" s="50">
        <v>2</v>
      </c>
      <c r="Z118" s="50">
        <v>0</v>
      </c>
      <c r="AA118" s="50">
        <v>0</v>
      </c>
      <c r="AB118" s="50">
        <v>0</v>
      </c>
      <c r="AC118" s="50">
        <v>0</v>
      </c>
      <c r="AD118" s="50">
        <v>0</v>
      </c>
      <c r="AE118" s="50">
        <v>0</v>
      </c>
      <c r="AF118" s="50">
        <v>0</v>
      </c>
      <c r="AG118" s="50">
        <v>0</v>
      </c>
      <c r="AH118" s="50">
        <v>0</v>
      </c>
      <c r="AI118" s="50">
        <v>0</v>
      </c>
      <c r="AJ118" s="50">
        <v>0</v>
      </c>
      <c r="AK118" s="50">
        <v>0</v>
      </c>
      <c r="AL118" s="50">
        <v>0</v>
      </c>
      <c r="AM118" s="51">
        <v>0</v>
      </c>
    </row>
    <row r="119" spans="1:39" ht="161.1" customHeight="1" thickBot="1" x14ac:dyDescent="0.3">
      <c r="A119" s="43" t="s">
        <v>352</v>
      </c>
      <c r="B119" s="44" t="s">
        <v>27</v>
      </c>
      <c r="C119" s="44" t="s">
        <v>232</v>
      </c>
      <c r="D119" s="44" t="s">
        <v>233</v>
      </c>
      <c r="E119" s="44" t="s">
        <v>397</v>
      </c>
      <c r="F119" s="44" t="s">
        <v>440</v>
      </c>
      <c r="G119" s="44" t="s">
        <v>370</v>
      </c>
      <c r="H119" s="44" t="s">
        <v>160</v>
      </c>
      <c r="I119" s="44"/>
      <c r="J119" s="44" t="s">
        <v>441</v>
      </c>
      <c r="K119" s="44" t="s">
        <v>161</v>
      </c>
      <c r="L119" s="44" t="s">
        <v>442</v>
      </c>
      <c r="M119" s="36">
        <v>18.402666666666669</v>
      </c>
      <c r="N119" s="36">
        <f t="shared" si="4"/>
        <v>386.45600000000002</v>
      </c>
      <c r="O119" s="45">
        <v>71</v>
      </c>
      <c r="P119" s="44"/>
      <c r="Q119" s="46"/>
      <c r="R119" s="47">
        <f t="shared" si="5"/>
        <v>21</v>
      </c>
      <c r="S119" s="48" t="s">
        <v>2</v>
      </c>
      <c r="T119" s="49">
        <v>0</v>
      </c>
      <c r="U119" s="50">
        <v>0</v>
      </c>
      <c r="V119" s="50">
        <v>2</v>
      </c>
      <c r="W119" s="50">
        <v>4</v>
      </c>
      <c r="X119" s="50">
        <v>12</v>
      </c>
      <c r="Y119" s="50">
        <v>3</v>
      </c>
      <c r="Z119" s="50">
        <v>0</v>
      </c>
      <c r="AA119" s="50">
        <v>0</v>
      </c>
      <c r="AB119" s="50">
        <v>0</v>
      </c>
      <c r="AC119" s="50">
        <v>0</v>
      </c>
      <c r="AD119" s="50">
        <v>0</v>
      </c>
      <c r="AE119" s="50">
        <v>0</v>
      </c>
      <c r="AF119" s="50">
        <v>0</v>
      </c>
      <c r="AG119" s="50">
        <v>0</v>
      </c>
      <c r="AH119" s="50">
        <v>0</v>
      </c>
      <c r="AI119" s="50">
        <v>0</v>
      </c>
      <c r="AJ119" s="50">
        <v>0</v>
      </c>
      <c r="AK119" s="50">
        <v>0</v>
      </c>
      <c r="AL119" s="50">
        <v>0</v>
      </c>
      <c r="AM119" s="51">
        <v>0</v>
      </c>
    </row>
    <row r="120" spans="1:39" ht="161.1" customHeight="1" thickBot="1" x14ac:dyDescent="0.3">
      <c r="A120" s="43" t="s">
        <v>352</v>
      </c>
      <c r="B120" s="44" t="s">
        <v>27</v>
      </c>
      <c r="C120" s="44" t="s">
        <v>232</v>
      </c>
      <c r="D120" s="44" t="s">
        <v>233</v>
      </c>
      <c r="E120" s="44" t="s">
        <v>175</v>
      </c>
      <c r="F120" s="44" t="s">
        <v>492</v>
      </c>
      <c r="G120" s="44" t="s">
        <v>389</v>
      </c>
      <c r="H120" s="44" t="s">
        <v>40</v>
      </c>
      <c r="I120" s="44"/>
      <c r="J120" s="44" t="s">
        <v>493</v>
      </c>
      <c r="K120" s="44" t="s">
        <v>237</v>
      </c>
      <c r="L120" s="44" t="s">
        <v>494</v>
      </c>
      <c r="M120" s="36">
        <v>15.381333333333332</v>
      </c>
      <c r="N120" s="36">
        <f t="shared" si="4"/>
        <v>338.3893333333333</v>
      </c>
      <c r="O120" s="45">
        <v>59</v>
      </c>
      <c r="P120" s="44"/>
      <c r="Q120" s="46"/>
      <c r="R120" s="47">
        <f t="shared" si="5"/>
        <v>22</v>
      </c>
      <c r="S120" s="48" t="s">
        <v>2</v>
      </c>
      <c r="T120" s="49">
        <v>0</v>
      </c>
      <c r="U120" s="50">
        <v>0</v>
      </c>
      <c r="V120" s="50">
        <v>5</v>
      </c>
      <c r="W120" s="50">
        <v>5</v>
      </c>
      <c r="X120" s="50">
        <v>5</v>
      </c>
      <c r="Y120" s="50">
        <v>6</v>
      </c>
      <c r="Z120" s="50">
        <v>0</v>
      </c>
      <c r="AA120" s="50">
        <v>1</v>
      </c>
      <c r="AB120" s="50">
        <v>0</v>
      </c>
      <c r="AC120" s="50">
        <v>0</v>
      </c>
      <c r="AD120" s="50">
        <v>0</v>
      </c>
      <c r="AE120" s="50">
        <v>0</v>
      </c>
      <c r="AF120" s="50">
        <v>0</v>
      </c>
      <c r="AG120" s="50">
        <v>0</v>
      </c>
      <c r="AH120" s="50">
        <v>0</v>
      </c>
      <c r="AI120" s="50">
        <v>0</v>
      </c>
      <c r="AJ120" s="50">
        <v>0</v>
      </c>
      <c r="AK120" s="50">
        <v>0</v>
      </c>
      <c r="AL120" s="50">
        <v>0</v>
      </c>
      <c r="AM120" s="51">
        <v>0</v>
      </c>
    </row>
    <row r="121" spans="1:39" ht="155.1" customHeight="1" thickBot="1" x14ac:dyDescent="0.3">
      <c r="A121" s="43" t="s">
        <v>352</v>
      </c>
      <c r="B121" s="44" t="s">
        <v>27</v>
      </c>
      <c r="C121" s="44" t="s">
        <v>232</v>
      </c>
      <c r="D121" s="44" t="s">
        <v>233</v>
      </c>
      <c r="E121" s="44" t="s">
        <v>175</v>
      </c>
      <c r="F121" s="44" t="s">
        <v>373</v>
      </c>
      <c r="G121" s="44" t="s">
        <v>374</v>
      </c>
      <c r="H121" s="44" t="s">
        <v>357</v>
      </c>
      <c r="I121" s="44"/>
      <c r="J121" s="44" t="s">
        <v>375</v>
      </c>
      <c r="K121" s="44" t="s">
        <v>359</v>
      </c>
      <c r="L121" s="44" t="s">
        <v>376</v>
      </c>
      <c r="M121" s="36">
        <v>10.712</v>
      </c>
      <c r="N121" s="36">
        <f t="shared" si="4"/>
        <v>160.68</v>
      </c>
      <c r="O121" s="45">
        <v>42</v>
      </c>
      <c r="P121" s="44"/>
      <c r="Q121" s="46"/>
      <c r="R121" s="47">
        <f t="shared" si="5"/>
        <v>15</v>
      </c>
      <c r="S121" s="48" t="s">
        <v>2</v>
      </c>
      <c r="T121" s="49">
        <v>0</v>
      </c>
      <c r="U121" s="50">
        <v>0</v>
      </c>
      <c r="V121" s="50">
        <v>3</v>
      </c>
      <c r="W121" s="50">
        <v>2</v>
      </c>
      <c r="X121" s="50">
        <v>5</v>
      </c>
      <c r="Y121" s="50">
        <v>2</v>
      </c>
      <c r="Z121" s="50">
        <v>3</v>
      </c>
      <c r="AA121" s="50">
        <v>0</v>
      </c>
      <c r="AB121" s="50">
        <v>0</v>
      </c>
      <c r="AC121" s="50">
        <v>0</v>
      </c>
      <c r="AD121" s="50">
        <v>0</v>
      </c>
      <c r="AE121" s="50">
        <v>0</v>
      </c>
      <c r="AF121" s="50">
        <v>0</v>
      </c>
      <c r="AG121" s="50">
        <v>0</v>
      </c>
      <c r="AH121" s="50">
        <v>0</v>
      </c>
      <c r="AI121" s="50">
        <v>0</v>
      </c>
      <c r="AJ121" s="50">
        <v>0</v>
      </c>
      <c r="AK121" s="50">
        <v>0</v>
      </c>
      <c r="AL121" s="50">
        <v>0</v>
      </c>
      <c r="AM121" s="51">
        <v>0</v>
      </c>
    </row>
    <row r="122" spans="1:39" ht="173.1" customHeight="1" thickBot="1" x14ac:dyDescent="0.3">
      <c r="A122" s="43" t="s">
        <v>352</v>
      </c>
      <c r="B122" s="44" t="s">
        <v>27</v>
      </c>
      <c r="C122" s="44" t="s">
        <v>232</v>
      </c>
      <c r="D122" s="44" t="s">
        <v>233</v>
      </c>
      <c r="E122" s="44" t="s">
        <v>175</v>
      </c>
      <c r="F122" s="44" t="s">
        <v>388</v>
      </c>
      <c r="G122" s="44" t="s">
        <v>389</v>
      </c>
      <c r="H122" s="44" t="s">
        <v>40</v>
      </c>
      <c r="I122" s="44"/>
      <c r="J122" s="44" t="s">
        <v>390</v>
      </c>
      <c r="K122" s="44" t="s">
        <v>237</v>
      </c>
      <c r="L122" s="44" t="s">
        <v>391</v>
      </c>
      <c r="M122" s="36">
        <v>13.870666666666667</v>
      </c>
      <c r="N122" s="36">
        <f t="shared" si="4"/>
        <v>790.62800000000004</v>
      </c>
      <c r="O122" s="45">
        <v>53</v>
      </c>
      <c r="P122" s="44"/>
      <c r="Q122" s="46"/>
      <c r="R122" s="47">
        <f t="shared" si="5"/>
        <v>57</v>
      </c>
      <c r="S122" s="48" t="s">
        <v>2</v>
      </c>
      <c r="T122" s="49">
        <v>0</v>
      </c>
      <c r="U122" s="50">
        <v>0</v>
      </c>
      <c r="V122" s="50">
        <v>5</v>
      </c>
      <c r="W122" s="50">
        <v>10</v>
      </c>
      <c r="X122" s="50">
        <v>14</v>
      </c>
      <c r="Y122" s="50">
        <v>15</v>
      </c>
      <c r="Z122" s="50">
        <v>13</v>
      </c>
      <c r="AA122" s="50">
        <v>0</v>
      </c>
      <c r="AB122" s="50">
        <v>0</v>
      </c>
      <c r="AC122" s="50">
        <v>0</v>
      </c>
      <c r="AD122" s="50">
        <v>0</v>
      </c>
      <c r="AE122" s="50">
        <v>0</v>
      </c>
      <c r="AF122" s="50">
        <v>0</v>
      </c>
      <c r="AG122" s="50">
        <v>0</v>
      </c>
      <c r="AH122" s="50">
        <v>0</v>
      </c>
      <c r="AI122" s="50">
        <v>0</v>
      </c>
      <c r="AJ122" s="50">
        <v>0</v>
      </c>
      <c r="AK122" s="50">
        <v>0</v>
      </c>
      <c r="AL122" s="50">
        <v>0</v>
      </c>
      <c r="AM122" s="51">
        <v>0</v>
      </c>
    </row>
    <row r="123" spans="1:39" ht="162" customHeight="1" thickBot="1" x14ac:dyDescent="0.3">
      <c r="A123" s="43" t="s">
        <v>352</v>
      </c>
      <c r="B123" s="44" t="s">
        <v>27</v>
      </c>
      <c r="C123" s="44" t="s">
        <v>232</v>
      </c>
      <c r="D123" s="44" t="s">
        <v>233</v>
      </c>
      <c r="E123" s="44" t="s">
        <v>175</v>
      </c>
      <c r="F123" s="44" t="s">
        <v>388</v>
      </c>
      <c r="G123" s="44" t="s">
        <v>389</v>
      </c>
      <c r="H123" s="44" t="s">
        <v>160</v>
      </c>
      <c r="I123" s="44"/>
      <c r="J123" s="44" t="s">
        <v>390</v>
      </c>
      <c r="K123" s="44" t="s">
        <v>161</v>
      </c>
      <c r="L123" s="44" t="s">
        <v>391</v>
      </c>
      <c r="M123" s="36">
        <v>13.870666666666667</v>
      </c>
      <c r="N123" s="36">
        <f t="shared" si="4"/>
        <v>679.66266666666672</v>
      </c>
      <c r="O123" s="45">
        <v>53</v>
      </c>
      <c r="P123" s="44"/>
      <c r="Q123" s="46"/>
      <c r="R123" s="47">
        <f t="shared" si="5"/>
        <v>49</v>
      </c>
      <c r="S123" s="48" t="s">
        <v>2</v>
      </c>
      <c r="T123" s="49">
        <v>0</v>
      </c>
      <c r="U123" s="50">
        <v>0</v>
      </c>
      <c r="V123" s="50">
        <v>4</v>
      </c>
      <c r="W123" s="50">
        <v>7</v>
      </c>
      <c r="X123" s="50">
        <v>11</v>
      </c>
      <c r="Y123" s="50">
        <v>14</v>
      </c>
      <c r="Z123" s="50">
        <v>13</v>
      </c>
      <c r="AA123" s="50">
        <v>0</v>
      </c>
      <c r="AB123" s="50">
        <v>0</v>
      </c>
      <c r="AC123" s="50">
        <v>0</v>
      </c>
      <c r="AD123" s="50">
        <v>0</v>
      </c>
      <c r="AE123" s="50">
        <v>0</v>
      </c>
      <c r="AF123" s="50">
        <v>0</v>
      </c>
      <c r="AG123" s="50">
        <v>0</v>
      </c>
      <c r="AH123" s="50">
        <v>0</v>
      </c>
      <c r="AI123" s="50">
        <v>0</v>
      </c>
      <c r="AJ123" s="50">
        <v>0</v>
      </c>
      <c r="AK123" s="50">
        <v>0</v>
      </c>
      <c r="AL123" s="50">
        <v>0</v>
      </c>
      <c r="AM123" s="51">
        <v>0</v>
      </c>
    </row>
    <row r="124" spans="1:39" ht="165.95" customHeight="1" thickBot="1" x14ac:dyDescent="0.3">
      <c r="A124" s="43" t="s">
        <v>352</v>
      </c>
      <c r="B124" s="44" t="s">
        <v>27</v>
      </c>
      <c r="C124" s="44" t="s">
        <v>232</v>
      </c>
      <c r="D124" s="44" t="s">
        <v>233</v>
      </c>
      <c r="E124" s="44" t="s">
        <v>175</v>
      </c>
      <c r="F124" s="44" t="s">
        <v>369</v>
      </c>
      <c r="G124" s="44" t="s">
        <v>370</v>
      </c>
      <c r="H124" s="44" t="s">
        <v>40</v>
      </c>
      <c r="I124" s="44"/>
      <c r="J124" s="44" t="s">
        <v>371</v>
      </c>
      <c r="K124" s="44" t="s">
        <v>237</v>
      </c>
      <c r="L124" s="44" t="s">
        <v>372</v>
      </c>
      <c r="M124" s="36">
        <v>12.36</v>
      </c>
      <c r="N124" s="36">
        <f t="shared" si="4"/>
        <v>506.76</v>
      </c>
      <c r="O124" s="45">
        <v>48</v>
      </c>
      <c r="P124" s="44"/>
      <c r="Q124" s="46"/>
      <c r="R124" s="47">
        <f t="shared" si="5"/>
        <v>41</v>
      </c>
      <c r="S124" s="48" t="s">
        <v>2</v>
      </c>
      <c r="T124" s="49">
        <v>0</v>
      </c>
      <c r="U124" s="50">
        <v>0</v>
      </c>
      <c r="V124" s="50">
        <v>5</v>
      </c>
      <c r="W124" s="50">
        <v>9</v>
      </c>
      <c r="X124" s="50">
        <v>9</v>
      </c>
      <c r="Y124" s="50">
        <v>9</v>
      </c>
      <c r="Z124" s="50">
        <v>9</v>
      </c>
      <c r="AA124" s="50"/>
      <c r="AB124" s="50">
        <v>0</v>
      </c>
      <c r="AC124" s="50">
        <v>0</v>
      </c>
      <c r="AD124" s="50">
        <v>0</v>
      </c>
      <c r="AE124" s="50">
        <v>0</v>
      </c>
      <c r="AF124" s="50">
        <v>0</v>
      </c>
      <c r="AG124" s="50">
        <v>0</v>
      </c>
      <c r="AH124" s="50">
        <v>0</v>
      </c>
      <c r="AI124" s="50">
        <v>0</v>
      </c>
      <c r="AJ124" s="50">
        <v>0</v>
      </c>
      <c r="AK124" s="50">
        <v>0</v>
      </c>
      <c r="AL124" s="50">
        <v>0</v>
      </c>
      <c r="AM124" s="51">
        <v>0</v>
      </c>
    </row>
    <row r="125" spans="1:39" ht="165" customHeight="1" thickBot="1" x14ac:dyDescent="0.3">
      <c r="A125" s="43" t="s">
        <v>352</v>
      </c>
      <c r="B125" s="44" t="s">
        <v>27</v>
      </c>
      <c r="C125" s="44" t="s">
        <v>232</v>
      </c>
      <c r="D125" s="44" t="s">
        <v>233</v>
      </c>
      <c r="E125" s="44" t="s">
        <v>431</v>
      </c>
      <c r="F125" s="44" t="s">
        <v>432</v>
      </c>
      <c r="G125" s="44" t="s">
        <v>433</v>
      </c>
      <c r="H125" s="44" t="s">
        <v>384</v>
      </c>
      <c r="I125" s="74"/>
      <c r="J125" s="44" t="s">
        <v>434</v>
      </c>
      <c r="K125" s="44" t="s">
        <v>386</v>
      </c>
      <c r="L125" s="44" t="s">
        <v>435</v>
      </c>
      <c r="M125" s="36">
        <v>26.367999999999999</v>
      </c>
      <c r="N125" s="36">
        <f t="shared" si="4"/>
        <v>263.68</v>
      </c>
      <c r="O125" s="45">
        <v>118</v>
      </c>
      <c r="P125" s="44"/>
      <c r="Q125" s="46"/>
      <c r="R125" s="47">
        <f t="shared" si="5"/>
        <v>10</v>
      </c>
      <c r="S125" s="48" t="s">
        <v>2</v>
      </c>
      <c r="T125" s="49">
        <v>0</v>
      </c>
      <c r="U125" s="50">
        <v>0</v>
      </c>
      <c r="V125" s="50">
        <v>2</v>
      </c>
      <c r="W125" s="50">
        <v>4</v>
      </c>
      <c r="X125" s="50">
        <v>3</v>
      </c>
      <c r="Y125" s="50">
        <v>1</v>
      </c>
      <c r="Z125" s="50">
        <v>0</v>
      </c>
      <c r="AA125" s="50">
        <v>0</v>
      </c>
      <c r="AB125" s="50">
        <v>0</v>
      </c>
      <c r="AC125" s="50">
        <v>0</v>
      </c>
      <c r="AD125" s="50">
        <v>0</v>
      </c>
      <c r="AE125" s="50">
        <v>0</v>
      </c>
      <c r="AF125" s="50">
        <v>0</v>
      </c>
      <c r="AG125" s="50">
        <v>0</v>
      </c>
      <c r="AH125" s="50">
        <v>0</v>
      </c>
      <c r="AI125" s="50">
        <v>0</v>
      </c>
      <c r="AJ125" s="50">
        <v>0</v>
      </c>
      <c r="AK125" s="50">
        <v>0</v>
      </c>
      <c r="AL125" s="50">
        <v>0</v>
      </c>
      <c r="AM125" s="51">
        <v>0</v>
      </c>
    </row>
    <row r="126" spans="1:39" ht="156.94999999999999" customHeight="1" thickBot="1" x14ac:dyDescent="0.3">
      <c r="A126" s="43" t="s">
        <v>352</v>
      </c>
      <c r="B126" s="44" t="s">
        <v>27</v>
      </c>
      <c r="C126" s="44" t="s">
        <v>232</v>
      </c>
      <c r="D126" s="44" t="s">
        <v>233</v>
      </c>
      <c r="E126" s="44" t="s">
        <v>175</v>
      </c>
      <c r="F126" s="44" t="s">
        <v>481</v>
      </c>
      <c r="G126" s="44" t="s">
        <v>443</v>
      </c>
      <c r="H126" s="44" t="s">
        <v>482</v>
      </c>
      <c r="I126" s="44"/>
      <c r="J126" s="44" t="s">
        <v>483</v>
      </c>
      <c r="K126" s="44" t="s">
        <v>484</v>
      </c>
      <c r="L126" s="44" t="s">
        <v>485</v>
      </c>
      <c r="M126" s="36">
        <v>18.402666666666669</v>
      </c>
      <c r="N126" s="36">
        <f t="shared" si="4"/>
        <v>699.30133333333345</v>
      </c>
      <c r="O126" s="45">
        <v>71</v>
      </c>
      <c r="P126" s="44"/>
      <c r="Q126" s="46"/>
      <c r="R126" s="47">
        <f t="shared" si="5"/>
        <v>38</v>
      </c>
      <c r="S126" s="48" t="s">
        <v>2</v>
      </c>
      <c r="T126" s="49">
        <v>0</v>
      </c>
      <c r="U126" s="50">
        <v>0</v>
      </c>
      <c r="V126" s="50">
        <v>6</v>
      </c>
      <c r="W126" s="50">
        <v>11</v>
      </c>
      <c r="X126" s="50">
        <v>16</v>
      </c>
      <c r="Y126" s="50">
        <v>5</v>
      </c>
      <c r="Z126" s="50">
        <v>0</v>
      </c>
      <c r="AA126" s="50">
        <v>0</v>
      </c>
      <c r="AB126" s="50">
        <v>0</v>
      </c>
      <c r="AC126" s="50">
        <v>0</v>
      </c>
      <c r="AD126" s="50">
        <v>0</v>
      </c>
      <c r="AE126" s="50">
        <v>0</v>
      </c>
      <c r="AF126" s="50">
        <v>0</v>
      </c>
      <c r="AG126" s="50">
        <v>0</v>
      </c>
      <c r="AH126" s="50">
        <v>0</v>
      </c>
      <c r="AI126" s="50">
        <v>0</v>
      </c>
      <c r="AJ126" s="50">
        <v>0</v>
      </c>
      <c r="AK126" s="50">
        <v>0</v>
      </c>
      <c r="AL126" s="50">
        <v>0</v>
      </c>
      <c r="AM126" s="51">
        <v>0</v>
      </c>
    </row>
    <row r="127" spans="1:39" ht="159.94999999999999" customHeight="1" x14ac:dyDescent="0.25">
      <c r="A127" s="76" t="s">
        <v>352</v>
      </c>
      <c r="B127" s="77" t="s">
        <v>27</v>
      </c>
      <c r="C127" s="77" t="s">
        <v>232</v>
      </c>
      <c r="D127" s="77" t="s">
        <v>233</v>
      </c>
      <c r="E127" s="77" t="s">
        <v>175</v>
      </c>
      <c r="F127" s="77" t="s">
        <v>406</v>
      </c>
      <c r="G127" s="77" t="s">
        <v>389</v>
      </c>
      <c r="H127" s="77" t="s">
        <v>239</v>
      </c>
      <c r="I127" s="77"/>
      <c r="J127" s="77" t="s">
        <v>407</v>
      </c>
      <c r="K127" s="77" t="s">
        <v>240</v>
      </c>
      <c r="L127" s="77" t="s">
        <v>408</v>
      </c>
      <c r="M127" s="78">
        <v>15.381333333333332</v>
      </c>
      <c r="N127" s="78">
        <f t="shared" si="4"/>
        <v>646.01599999999996</v>
      </c>
      <c r="O127" s="79">
        <v>59</v>
      </c>
      <c r="P127" s="77"/>
      <c r="Q127" s="80"/>
      <c r="R127" s="81">
        <f t="shared" si="5"/>
        <v>42</v>
      </c>
      <c r="S127" s="82" t="s">
        <v>2</v>
      </c>
      <c r="T127" s="83">
        <v>0</v>
      </c>
      <c r="U127" s="84">
        <v>0</v>
      </c>
      <c r="V127" s="84"/>
      <c r="W127" s="84">
        <v>11</v>
      </c>
      <c r="X127" s="84">
        <v>11</v>
      </c>
      <c r="Y127" s="84">
        <v>15</v>
      </c>
      <c r="Z127" s="84">
        <v>5</v>
      </c>
      <c r="AA127" s="84">
        <v>0</v>
      </c>
      <c r="AB127" s="84">
        <v>0</v>
      </c>
      <c r="AC127" s="84">
        <v>0</v>
      </c>
      <c r="AD127" s="84">
        <v>0</v>
      </c>
      <c r="AE127" s="84">
        <v>0</v>
      </c>
      <c r="AF127" s="84">
        <v>0</v>
      </c>
      <c r="AG127" s="84">
        <v>0</v>
      </c>
      <c r="AH127" s="84">
        <v>0</v>
      </c>
      <c r="AI127" s="84">
        <v>0</v>
      </c>
      <c r="AJ127" s="84">
        <v>0</v>
      </c>
      <c r="AK127" s="84">
        <v>0</v>
      </c>
      <c r="AL127" s="84">
        <v>0</v>
      </c>
      <c r="AM127" s="85">
        <v>0</v>
      </c>
    </row>
    <row r="128" spans="1:39" x14ac:dyDescent="0.25"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</row>
  </sheetData>
  <autoFilter ref="A18:AM127">
    <sortState ref="A19:AM137">
      <sortCondition ref="B19:B137"/>
      <sortCondition ref="C19:C137"/>
      <sortCondition ref="J19:J137"/>
      <sortCondition ref="F19:F137"/>
      <sortCondition ref="G19:G137"/>
    </sortState>
  </autoFilter>
  <mergeCells count="8">
    <mergeCell ref="I31:I32"/>
    <mergeCell ref="I91:I94"/>
    <mergeCell ref="I108:I109"/>
    <mergeCell ref="I45:I46"/>
    <mergeCell ref="I51:I52"/>
    <mergeCell ref="I65:I66"/>
    <mergeCell ref="I73:I75"/>
    <mergeCell ref="I76:I78"/>
  </mergeCells>
  <conditionalFormatting sqref="R1:R9 R12 R17:R18 R14:R15 AN1:XFD1 R128:XFD1048576 S2:XFD18 A70:L70 A19:L31 A1:L1 B2:L3 A46:H46 J46:L46 A52:H52 J52:L52 A67:L68 A66:H66 J66:L66 A76:L76 A74:H75 J74:L75 A77:H78 J77:L78 A95:L108 A92:H94 J92:L94 A109:H109 J109:L109 A33:L45 A32:H32 J32:L32 A79:L91 A110:L1048576 A72:L73 R72:S127 P72:Q1048576 A47:L51 A53:L65 P19:S70 T19:XFD127 M1:P3 A4:P18 M19:O1048576">
    <cfRule type="cellIs" dxfId="6" priority="11" operator="equal">
      <formula>0</formula>
    </cfRule>
  </conditionalFormatting>
  <conditionalFormatting sqref="S71">
    <cfRule type="cellIs" dxfId="5" priority="5" operator="equal">
      <formula>0</formula>
    </cfRule>
  </conditionalFormatting>
  <conditionalFormatting sqref="P71">
    <cfRule type="cellIs" dxfId="4" priority="7" operator="equal">
      <formula>0</formula>
    </cfRule>
  </conditionalFormatting>
  <conditionalFormatting sqref="R71">
    <cfRule type="cellIs" dxfId="3" priority="6" operator="equal">
      <formula>0</formula>
    </cfRule>
  </conditionalFormatting>
  <conditionalFormatting sqref="Q2:Q17">
    <cfRule type="cellIs" dxfId="2" priority="4" operator="equal">
      <formula>0</formula>
    </cfRule>
  </conditionalFormatting>
  <conditionalFormatting sqref="Q18">
    <cfRule type="cellIs" dxfId="1" priority="3" operator="equal">
      <formula>0</formula>
    </cfRule>
  </conditionalFormatting>
  <conditionalFormatting sqref="Q71">
    <cfRule type="cellIs" dxfId="0" priority="1" operator="equal">
      <formula>0</formula>
    </cfRule>
  </conditionalFormatting>
  <printOptions horizontalCentered="1" headings="1"/>
  <pageMargins left="0.31496062992125984" right="0.31496062992125984" top="0.74803149606299213" bottom="0.74803149606299213" header="0.31496062992125984" footer="0.31496062992125984"/>
  <pageSetup paperSize="9" scale="32" fitToHeight="0" orientation="landscape"/>
  <headerFooter>
    <oddHeader>&amp;F</oddHeader>
    <oddFooter>Pagina &amp;P di &amp;N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Offer</vt:lpstr>
      <vt:lpstr>Offer!Print_Titles</vt:lpstr>
      <vt:lpstr>Offer!Q_020518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..</dc:creator>
  <cp:lastModifiedBy>office</cp:lastModifiedBy>
  <cp:lastPrinted>2018-08-01T09:11:11Z</cp:lastPrinted>
  <dcterms:created xsi:type="dcterms:W3CDTF">2018-06-14T08:05:57Z</dcterms:created>
  <dcterms:modified xsi:type="dcterms:W3CDTF">2018-08-29T15:11:12Z</dcterms:modified>
</cp:coreProperties>
</file>